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9600" tabRatio="711" activeTab="0"/>
  </bookViews>
  <sheets>
    <sheet name="stap 1 TOC" sheetId="1" r:id="rId1"/>
    <sheet name="stap 2 TOC" sheetId="2" r:id="rId2"/>
    <sheet name="stap 3 TOC" sheetId="3" r:id="rId3"/>
    <sheet name="stap 15 TOC" sheetId="4" r:id="rId4"/>
  </sheets>
  <externalReferences>
    <externalReference r:id="rId7"/>
  </externalReferences>
  <definedNames>
    <definedName name="tab1">'[1]tabel'!$B$8:$C$125</definedName>
  </definedNames>
  <calcPr fullCalcOnLoad="1"/>
</workbook>
</file>

<file path=xl/sharedStrings.xml><?xml version="1.0" encoding="utf-8"?>
<sst xmlns="http://schemas.openxmlformats.org/spreadsheetml/2006/main" count="79" uniqueCount="27">
  <si>
    <t>Groep</t>
  </si>
  <si>
    <t>stap 1</t>
  </si>
  <si>
    <t>Parameter</t>
  </si>
  <si>
    <t>TOC</t>
  </si>
  <si>
    <t>Referentiewaarde</t>
  </si>
  <si>
    <t>mg C/Nm³</t>
  </si>
  <si>
    <t>Voor Grubbstest</t>
  </si>
  <si>
    <t>Na Grubbstest</t>
  </si>
  <si>
    <t>Gemiddelde</t>
  </si>
  <si>
    <t>Standaard afw. ref.</t>
  </si>
  <si>
    <t>Aantal Labo's</t>
  </si>
  <si>
    <t>Labonr.</t>
  </si>
  <si>
    <t>Result</t>
  </si>
  <si>
    <t>T</t>
  </si>
  <si>
    <t>Z-Score</t>
  </si>
  <si>
    <t>Afw (%)</t>
  </si>
  <si>
    <t>*</t>
  </si>
  <si>
    <t>&lt; Ref. :  37,87</t>
  </si>
  <si>
    <t>&lt; Gemid:  37,95</t>
  </si>
  <si>
    <t>stap 2</t>
  </si>
  <si>
    <t>&lt; Ref. :  19,14</t>
  </si>
  <si>
    <t>&lt; Gemid:  20,17</t>
  </si>
  <si>
    <t>stap 3</t>
  </si>
  <si>
    <t>&lt; Gemid:  88,78</t>
  </si>
  <si>
    <t>&lt; Ref. :  94,04</t>
  </si>
  <si>
    <t>stap 15</t>
  </si>
  <si>
    <t>&lt; Gemid:  37,45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</si>
</sst>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813]dddd\ d\ mmmm\ yyyy"/>
    <numFmt numFmtId="165" formatCode="0.000"/>
    <numFmt numFmtId="166" formatCode="0.0"/>
    <numFmt numFmtId="167" formatCode="0.00000"/>
    <numFmt numFmtId="168" formatCode="0.0%"/>
    <numFmt numFmtId="169" formatCode="0.00000%"/>
    <numFmt numFmtId="170" formatCode="d/mmm/yyyy"/>
    <numFmt numFmtId="171" formatCode="d/mm/yyyy;@"/>
    <numFmt numFmtId="172" formatCode="0.0000000"/>
    <numFmt numFmtId="173" formatCode="0.000000"/>
    <numFmt numFmtId="174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8</xdr:row>
      <xdr:rowOff>180975</xdr:rowOff>
    </xdr:from>
    <xdr:to>
      <xdr:col>21</xdr:col>
      <xdr:colOff>76200</xdr:colOff>
      <xdr:row>29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781175"/>
          <a:ext cx="68199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8</xdr:row>
      <xdr:rowOff>180975</xdr:rowOff>
    </xdr:from>
    <xdr:to>
      <xdr:col>21</xdr:col>
      <xdr:colOff>47625</xdr:colOff>
      <xdr:row>29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781175"/>
          <a:ext cx="67818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8</xdr:row>
      <xdr:rowOff>180975</xdr:rowOff>
    </xdr:from>
    <xdr:to>
      <xdr:col>21</xdr:col>
      <xdr:colOff>47625</xdr:colOff>
      <xdr:row>29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781175"/>
          <a:ext cx="67818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8</xdr:row>
      <xdr:rowOff>142875</xdr:rowOff>
    </xdr:from>
    <xdr:to>
      <xdr:col>21</xdr:col>
      <xdr:colOff>76200</xdr:colOff>
      <xdr:row>29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743075"/>
          <a:ext cx="68294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tofsa\un_mrg\Referentielab%20Lucht\L15W4-Ringtesten\LABS2007\Resultaten\rapportering\rapporteringdef\rapdeferkende\outlierVlaam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6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</v>
          </cell>
        </row>
        <row r="12">
          <cell r="B12">
            <v>7</v>
          </cell>
          <cell r="C12">
            <v>1.938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2.372</v>
          </cell>
        </row>
        <row r="20">
          <cell r="B20">
            <v>15</v>
          </cell>
          <cell r="C20">
            <v>2.409</v>
          </cell>
        </row>
        <row r="21">
          <cell r="B21">
            <v>16</v>
          </cell>
          <cell r="C21">
            <v>2.443</v>
          </cell>
        </row>
        <row r="22">
          <cell r="B22">
            <v>17</v>
          </cell>
          <cell r="C22">
            <v>2.475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</v>
          </cell>
        </row>
        <row r="28">
          <cell r="B28">
            <v>23</v>
          </cell>
          <cell r="C28">
            <v>2.624</v>
          </cell>
        </row>
        <row r="29">
          <cell r="B29">
            <v>24</v>
          </cell>
          <cell r="C29">
            <v>2.644</v>
          </cell>
        </row>
        <row r="30">
          <cell r="B30">
            <v>25</v>
          </cell>
          <cell r="C30">
            <v>2.663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</v>
          </cell>
        </row>
        <row r="36">
          <cell r="B36">
            <v>31</v>
          </cell>
          <cell r="C36">
            <v>2.759</v>
          </cell>
        </row>
        <row r="37">
          <cell r="B37">
            <v>32</v>
          </cell>
          <cell r="C37">
            <v>2.773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2.799</v>
          </cell>
        </row>
        <row r="40">
          <cell r="B40">
            <v>35</v>
          </cell>
          <cell r="C40">
            <v>2.811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</v>
          </cell>
        </row>
        <row r="43">
          <cell r="B43">
            <v>38</v>
          </cell>
          <cell r="C43">
            <v>2.845</v>
          </cell>
        </row>
        <row r="44">
          <cell r="B44">
            <v>39</v>
          </cell>
          <cell r="C44">
            <v>2.856</v>
          </cell>
        </row>
        <row r="45">
          <cell r="B45">
            <v>40</v>
          </cell>
          <cell r="C45">
            <v>2.866</v>
          </cell>
        </row>
        <row r="46">
          <cell r="B46">
            <v>41</v>
          </cell>
          <cell r="C46">
            <v>2.876</v>
          </cell>
        </row>
        <row r="47">
          <cell r="B47">
            <v>42</v>
          </cell>
          <cell r="C47">
            <v>2.886</v>
          </cell>
        </row>
        <row r="48">
          <cell r="B48">
            <v>43</v>
          </cell>
          <cell r="C48">
            <v>2.896</v>
          </cell>
        </row>
        <row r="49">
          <cell r="B49">
            <v>44</v>
          </cell>
          <cell r="C49">
            <v>2.905</v>
          </cell>
        </row>
        <row r="50">
          <cell r="B50">
            <v>45</v>
          </cell>
          <cell r="C50">
            <v>2.914</v>
          </cell>
        </row>
        <row r="51">
          <cell r="B51">
            <v>46</v>
          </cell>
          <cell r="C51">
            <v>2.922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</v>
          </cell>
        </row>
        <row r="54">
          <cell r="B54">
            <v>49</v>
          </cell>
          <cell r="C54">
            <v>2.947</v>
          </cell>
        </row>
        <row r="55">
          <cell r="B55">
            <v>50</v>
          </cell>
          <cell r="C55">
            <v>2.955</v>
          </cell>
        </row>
        <row r="56">
          <cell r="B56">
            <v>51</v>
          </cell>
          <cell r="C56">
            <v>2.963</v>
          </cell>
        </row>
        <row r="57">
          <cell r="B57">
            <v>52</v>
          </cell>
          <cell r="C57">
            <v>2.971</v>
          </cell>
        </row>
        <row r="58">
          <cell r="B58">
            <v>53</v>
          </cell>
          <cell r="C58">
            <v>2.978</v>
          </cell>
        </row>
        <row r="59">
          <cell r="B59">
            <v>54</v>
          </cell>
          <cell r="C59">
            <v>2.985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</v>
          </cell>
        </row>
        <row r="62">
          <cell r="B62">
            <v>57</v>
          </cell>
          <cell r="C62">
            <v>3.005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3.018</v>
          </cell>
        </row>
        <row r="65">
          <cell r="B65">
            <v>60</v>
          </cell>
          <cell r="C65">
            <v>3.025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3.037</v>
          </cell>
        </row>
        <row r="68">
          <cell r="B68">
            <v>63</v>
          </cell>
          <cell r="C68">
            <v>3.042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3.054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3.065</v>
          </cell>
        </row>
        <row r="73">
          <cell r="B73">
            <v>68</v>
          </cell>
          <cell r="C73">
            <v>3.071</v>
          </cell>
        </row>
        <row r="74">
          <cell r="B74">
            <v>69</v>
          </cell>
          <cell r="C74">
            <v>3.076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3.086</v>
          </cell>
        </row>
        <row r="77">
          <cell r="B77">
            <v>72</v>
          </cell>
          <cell r="C77">
            <v>3.091</v>
          </cell>
        </row>
        <row r="78">
          <cell r="B78">
            <v>73</v>
          </cell>
          <cell r="C78">
            <v>3.096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3.106</v>
          </cell>
        </row>
        <row r="81">
          <cell r="B81">
            <v>76</v>
          </cell>
          <cell r="C81">
            <v>3.111</v>
          </cell>
        </row>
        <row r="82">
          <cell r="B82">
            <v>77</v>
          </cell>
          <cell r="C82">
            <v>3.116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3.138</v>
          </cell>
        </row>
        <row r="88">
          <cell r="B88">
            <v>83</v>
          </cell>
          <cell r="C88">
            <v>3.142</v>
          </cell>
        </row>
        <row r="89">
          <cell r="B89">
            <v>84</v>
          </cell>
          <cell r="C89">
            <v>3.146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3.154</v>
          </cell>
        </row>
        <row r="92">
          <cell r="B92">
            <v>87</v>
          </cell>
          <cell r="C92">
            <v>3.158</v>
          </cell>
        </row>
        <row r="93">
          <cell r="B93">
            <v>88</v>
          </cell>
          <cell r="C93">
            <v>3.162</v>
          </cell>
        </row>
        <row r="94">
          <cell r="B94">
            <v>89</v>
          </cell>
          <cell r="C94">
            <v>3.166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3.174</v>
          </cell>
        </row>
        <row r="97">
          <cell r="B97">
            <v>92</v>
          </cell>
          <cell r="C97">
            <v>3.178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</v>
          </cell>
        </row>
        <row r="100">
          <cell r="B100">
            <v>95</v>
          </cell>
          <cell r="C100">
            <v>3.189</v>
          </cell>
        </row>
        <row r="101">
          <cell r="B101">
            <v>96</v>
          </cell>
          <cell r="C101">
            <v>3.192</v>
          </cell>
        </row>
        <row r="102">
          <cell r="B102">
            <v>97</v>
          </cell>
          <cell r="C102">
            <v>3.195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3.203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</v>
          </cell>
        </row>
        <row r="107">
          <cell r="B107">
            <v>102</v>
          </cell>
          <cell r="C107">
            <v>3.212</v>
          </cell>
        </row>
        <row r="108">
          <cell r="B108">
            <v>103</v>
          </cell>
          <cell r="C108">
            <v>3.216</v>
          </cell>
        </row>
        <row r="109">
          <cell r="B109">
            <v>104</v>
          </cell>
          <cell r="C109">
            <v>3.219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</v>
          </cell>
        </row>
        <row r="113">
          <cell r="B113">
            <v>108</v>
          </cell>
          <cell r="C113">
            <v>3.232</v>
          </cell>
        </row>
        <row r="114">
          <cell r="B114">
            <v>109</v>
          </cell>
          <cell r="C114">
            <v>3.235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</v>
          </cell>
        </row>
        <row r="117">
          <cell r="B117">
            <v>112</v>
          </cell>
          <cell r="C117">
            <v>3.243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3.252</v>
          </cell>
        </row>
        <row r="121">
          <cell r="B121">
            <v>116</v>
          </cell>
          <cell r="C121">
            <v>3.255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</v>
          </cell>
        </row>
        <row r="124">
          <cell r="B124">
            <v>119</v>
          </cell>
          <cell r="C124">
            <v>3.263</v>
          </cell>
        </row>
        <row r="125">
          <cell r="B125">
            <v>120</v>
          </cell>
          <cell r="C125">
            <v>3.266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0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26" s="3" customFormat="1" ht="15.75">
      <c r="A1" s="1"/>
      <c r="B1" s="1"/>
      <c r="C1" s="1" t="s">
        <v>0</v>
      </c>
      <c r="D1" s="1" t="s">
        <v>1</v>
      </c>
      <c r="E1" s="1"/>
      <c r="F1" s="2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"/>
      <c r="B2" s="4"/>
      <c r="C2" s="4"/>
      <c r="D2" s="4"/>
      <c r="E2" s="4"/>
      <c r="F2" s="5" t="s">
        <v>4</v>
      </c>
      <c r="G2" s="6">
        <v>37.8745991374544</v>
      </c>
      <c r="H2" s="4" t="s">
        <v>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4"/>
      <c r="E4" s="4"/>
      <c r="F4" s="5" t="s">
        <v>6</v>
      </c>
      <c r="G4" s="4" t="s">
        <v>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4"/>
      <c r="B5" s="4"/>
      <c r="C5" s="4" t="s">
        <v>8</v>
      </c>
      <c r="D5" s="4"/>
      <c r="E5" s="4"/>
      <c r="F5" s="6">
        <v>36.358000000000004</v>
      </c>
      <c r="G5" s="6">
        <v>37.95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4"/>
      <c r="C6" s="4" t="s">
        <v>9</v>
      </c>
      <c r="D6" s="4"/>
      <c r="E6" s="4"/>
      <c r="F6" s="6">
        <v>9.443066177167445</v>
      </c>
      <c r="G6" s="6">
        <v>1.78347503168798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 t="s">
        <v>10</v>
      </c>
      <c r="D7" s="4"/>
      <c r="E7" s="4"/>
      <c r="F7" s="4">
        <v>10</v>
      </c>
      <c r="G7" s="4">
        <v>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8" customFormat="1" ht="15.75">
      <c r="A10" s="7"/>
      <c r="B10" s="7"/>
      <c r="C10" s="7" t="s">
        <v>11</v>
      </c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8" customFormat="1" ht="15.75">
      <c r="A12" s="7"/>
      <c r="B12" s="7"/>
      <c r="C12" s="9">
        <v>12</v>
      </c>
      <c r="D12" s="10">
        <v>11.88</v>
      </c>
      <c r="E12" s="9" t="s">
        <v>16</v>
      </c>
      <c r="F12" s="10">
        <v>-14.575252625124612</v>
      </c>
      <c r="G12" s="7"/>
      <c r="H12" s="12">
        <f>(D12-$G$2)/$G$2*100</f>
        <v>-68.63333138686131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8" customFormat="1" ht="15.75">
      <c r="A13" s="7"/>
      <c r="B13" s="7"/>
      <c r="C13" s="7">
        <v>5</v>
      </c>
      <c r="D13" s="11">
        <v>35.3</v>
      </c>
      <c r="E13" s="7"/>
      <c r="F13" s="11">
        <v>-1.4435857478854897</v>
      </c>
      <c r="G13" s="7"/>
      <c r="H13" s="12">
        <f aca="true" t="shared" si="0" ref="H13:H23">(D13-$G$2)/$G$2*100</f>
        <v>-6.797693430656988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ht="15.75">
      <c r="A14" s="7"/>
      <c r="B14" s="7"/>
      <c r="C14" s="7">
        <v>2</v>
      </c>
      <c r="D14" s="11">
        <v>36.6</v>
      </c>
      <c r="E14" s="7"/>
      <c r="F14" s="11">
        <v>-0.7146717026074829</v>
      </c>
      <c r="G14" s="7"/>
      <c r="H14" s="12">
        <f t="shared" si="0"/>
        <v>-3.3653138686131823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ht="15.75">
      <c r="A15" s="7"/>
      <c r="B15" s="7"/>
      <c r="C15" s="7">
        <v>11</v>
      </c>
      <c r="D15" s="11">
        <v>36.7</v>
      </c>
      <c r="E15" s="7"/>
      <c r="F15" s="11">
        <v>-0.6586013914322509</v>
      </c>
      <c r="G15" s="7"/>
      <c r="H15" s="12">
        <f t="shared" si="0"/>
        <v>-3.101284671532887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8" customFormat="1" ht="15.75">
      <c r="A16" s="7"/>
      <c r="B16" s="7"/>
      <c r="C16" s="7">
        <v>10</v>
      </c>
      <c r="D16" s="11">
        <v>37.5</v>
      </c>
      <c r="E16" s="7"/>
      <c r="F16" s="11">
        <v>-0.2100389020304037</v>
      </c>
      <c r="G16" s="7"/>
      <c r="H16" s="12">
        <f t="shared" si="0"/>
        <v>-0.9890510948905598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>
      <c r="A17" s="4"/>
      <c r="B17" s="4"/>
      <c r="C17" s="4"/>
      <c r="D17" s="4"/>
      <c r="E17" s="4"/>
      <c r="F17" s="4" t="s">
        <v>17</v>
      </c>
      <c r="G17" s="4"/>
      <c r="H17" s="12"/>
      <c r="I17" s="4"/>
      <c r="J17" s="7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>
      <c r="A18" s="4"/>
      <c r="B18" s="4"/>
      <c r="C18" s="4"/>
      <c r="D18" s="4"/>
      <c r="E18" s="4"/>
      <c r="F18" s="4" t="s">
        <v>18</v>
      </c>
      <c r="G18" s="4"/>
      <c r="H18" s="12"/>
      <c r="I18" s="4"/>
      <c r="J18" s="7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8" customFormat="1" ht="15.75">
      <c r="A19" s="7"/>
      <c r="B19" s="7"/>
      <c r="C19" s="7">
        <v>4</v>
      </c>
      <c r="D19" s="11">
        <v>38.3</v>
      </c>
      <c r="E19" s="7"/>
      <c r="F19" s="11">
        <v>0.23852358737144358</v>
      </c>
      <c r="G19" s="7"/>
      <c r="H19" s="12">
        <f t="shared" si="0"/>
        <v>1.1231824817517673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15.75">
      <c r="A20" s="7"/>
      <c r="B20" s="7"/>
      <c r="C20" s="7">
        <v>1</v>
      </c>
      <c r="D20" s="11">
        <v>38.6</v>
      </c>
      <c r="E20" s="7"/>
      <c r="F20" s="11">
        <v>0.4067345208971393</v>
      </c>
      <c r="G20" s="7"/>
      <c r="H20" s="12">
        <f t="shared" si="0"/>
        <v>1.9152700729926542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15.75">
      <c r="A21" s="7"/>
      <c r="B21" s="7"/>
      <c r="C21" s="7">
        <v>13</v>
      </c>
      <c r="D21" s="11">
        <v>40.2</v>
      </c>
      <c r="E21" s="7"/>
      <c r="F21" s="11">
        <v>1.303859499700838</v>
      </c>
      <c r="G21" s="7"/>
      <c r="H21" s="12">
        <f t="shared" si="0"/>
        <v>6.139737226277328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5.75">
      <c r="A22" s="7"/>
      <c r="B22" s="7"/>
      <c r="C22" s="7">
        <v>8</v>
      </c>
      <c r="D22" s="11">
        <v>40.4</v>
      </c>
      <c r="E22" s="7"/>
      <c r="F22" s="11">
        <v>1.4160001220512977</v>
      </c>
      <c r="G22" s="7"/>
      <c r="H22" s="12">
        <f t="shared" si="0"/>
        <v>6.6677956204379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5.75">
      <c r="A23" s="7"/>
      <c r="B23" s="7"/>
      <c r="C23" s="9">
        <v>16</v>
      </c>
      <c r="D23" s="10">
        <v>48.1</v>
      </c>
      <c r="E23" s="9" t="s">
        <v>16</v>
      </c>
      <c r="F23" s="10">
        <v>5.733414082544095</v>
      </c>
      <c r="G23" s="7"/>
      <c r="H23" s="12">
        <f t="shared" si="0"/>
        <v>26.99804379562038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4"/>
      <c r="B24" s="4"/>
      <c r="C24" s="4"/>
      <c r="D24" s="4"/>
      <c r="E24" s="4"/>
      <c r="F24" s="4"/>
      <c r="G24" s="4"/>
      <c r="H24" s="1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</sheetData>
  <sheetProtection password="DC0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0"/>
  <sheetViews>
    <sheetView zoomScale="75" zoomScaleNormal="75" workbookViewId="0" topLeftCell="A1">
      <selection activeCell="J10" sqref="J10:K25"/>
    </sheetView>
  </sheetViews>
  <sheetFormatPr defaultColWidth="9.140625" defaultRowHeight="12.75"/>
  <sheetData>
    <row r="1" spans="1:26" s="3" customFormat="1" ht="15.75">
      <c r="A1" s="1"/>
      <c r="B1" s="1"/>
      <c r="C1" s="1" t="s">
        <v>0</v>
      </c>
      <c r="D1" s="1" t="s">
        <v>19</v>
      </c>
      <c r="E1" s="1"/>
      <c r="F1" s="2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"/>
      <c r="B2" s="4"/>
      <c r="C2" s="4"/>
      <c r="D2" s="4"/>
      <c r="E2" s="4"/>
      <c r="F2" s="5" t="s">
        <v>4</v>
      </c>
      <c r="G2" s="6">
        <v>19.1359444173334</v>
      </c>
      <c r="H2" s="4" t="s">
        <v>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4"/>
      <c r="E4" s="4"/>
      <c r="F4" s="5" t="s">
        <v>6</v>
      </c>
      <c r="G4" s="4" t="s">
        <v>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4"/>
      <c r="B5" s="4"/>
      <c r="C5" s="4" t="s">
        <v>8</v>
      </c>
      <c r="D5" s="4"/>
      <c r="E5" s="4"/>
      <c r="F5" s="6">
        <v>18.744</v>
      </c>
      <c r="G5" s="6">
        <v>20.1666666666667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4"/>
      <c r="C6" s="4" t="s">
        <v>9</v>
      </c>
      <c r="D6" s="4"/>
      <c r="E6" s="4"/>
      <c r="F6" s="6">
        <v>4.817727037408456</v>
      </c>
      <c r="G6" s="6">
        <v>2.08451118962681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 t="s">
        <v>10</v>
      </c>
      <c r="D7" s="4"/>
      <c r="E7" s="4"/>
      <c r="F7" s="4">
        <v>10</v>
      </c>
      <c r="G7" s="4">
        <v>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8" customFormat="1" ht="15.75">
      <c r="A10" s="7"/>
      <c r="B10" s="7"/>
      <c r="C10" s="7" t="s">
        <v>11</v>
      </c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8" customFormat="1" ht="15.75">
      <c r="A12" s="7"/>
      <c r="B12" s="7"/>
      <c r="C12" s="9">
        <v>12</v>
      </c>
      <c r="D12" s="10">
        <v>5.94</v>
      </c>
      <c r="E12" s="9" t="s">
        <v>16</v>
      </c>
      <c r="F12" s="10">
        <v>-6.330474253628675</v>
      </c>
      <c r="G12" s="7"/>
      <c r="H12" s="12">
        <f>(D12-$G$2)/$G$2*100</f>
        <v>-68.95893993808045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8" customFormat="1" ht="15.75">
      <c r="A13" s="7"/>
      <c r="B13" s="7"/>
      <c r="C13" s="7">
        <v>4</v>
      </c>
      <c r="D13" s="11">
        <v>17.5</v>
      </c>
      <c r="E13" s="7"/>
      <c r="F13" s="11">
        <v>-0.784809611708684</v>
      </c>
      <c r="G13" s="7"/>
      <c r="H13" s="12">
        <f aca="true" t="shared" si="0" ref="H13:H23">(D13-$G$2)/$G$2*100</f>
        <v>-8.549065474142758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ht="15.75">
      <c r="A14" s="7"/>
      <c r="B14" s="7"/>
      <c r="C14" s="7">
        <v>5</v>
      </c>
      <c r="D14" s="11">
        <v>18.5</v>
      </c>
      <c r="E14" s="7"/>
      <c r="F14" s="11">
        <v>-0.30508083645608963</v>
      </c>
      <c r="G14" s="7"/>
      <c r="H14" s="12">
        <f t="shared" si="0"/>
        <v>-3.323297786950917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ht="15.75">
      <c r="A15" s="7"/>
      <c r="B15" s="7"/>
      <c r="C15" s="7">
        <v>2</v>
      </c>
      <c r="D15" s="11">
        <v>18.9</v>
      </c>
      <c r="E15" s="7"/>
      <c r="F15" s="11">
        <v>-0.11318932635505252</v>
      </c>
      <c r="G15" s="7"/>
      <c r="H15" s="12">
        <f t="shared" si="0"/>
        <v>-1.2329907120741874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>
      <c r="A16" s="4"/>
      <c r="B16" s="4"/>
      <c r="C16" s="4"/>
      <c r="D16" s="4"/>
      <c r="E16" s="4"/>
      <c r="F16" s="4" t="s">
        <v>20</v>
      </c>
      <c r="G16" s="4"/>
      <c r="H16" s="12"/>
      <c r="I16" s="4"/>
      <c r="J16" s="7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8" customFormat="1" ht="15.75">
      <c r="A17" s="7"/>
      <c r="B17" s="7"/>
      <c r="C17" s="7">
        <v>11</v>
      </c>
      <c r="D17" s="11">
        <v>19.4</v>
      </c>
      <c r="E17" s="7"/>
      <c r="F17" s="11">
        <v>0.1266750612712447</v>
      </c>
      <c r="G17" s="7"/>
      <c r="H17" s="12">
        <f t="shared" si="0"/>
        <v>1.379893131521734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15.75">
      <c r="A18" s="7"/>
      <c r="B18" s="7"/>
      <c r="C18" s="7">
        <v>10</v>
      </c>
      <c r="D18" s="11">
        <v>19.9</v>
      </c>
      <c r="E18" s="7"/>
      <c r="F18" s="11">
        <v>0.3665394488975419</v>
      </c>
      <c r="G18" s="7"/>
      <c r="H18" s="12">
        <f t="shared" si="0"/>
        <v>3.9927769751176547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>
      <c r="A19" s="4"/>
      <c r="B19" s="4"/>
      <c r="C19" s="4"/>
      <c r="D19" s="4"/>
      <c r="E19" s="4"/>
      <c r="F19" s="4" t="s">
        <v>21</v>
      </c>
      <c r="G19" s="4"/>
      <c r="H19" s="12"/>
      <c r="I19" s="4"/>
      <c r="J19" s="7"/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8" customFormat="1" ht="15.75">
      <c r="A20" s="7"/>
      <c r="B20" s="7"/>
      <c r="C20" s="7">
        <v>1</v>
      </c>
      <c r="D20" s="11">
        <v>21.2</v>
      </c>
      <c r="E20" s="7"/>
      <c r="F20" s="11">
        <v>0.990186856725915</v>
      </c>
      <c r="G20" s="7"/>
      <c r="H20" s="12">
        <f t="shared" si="0"/>
        <v>10.786274968467053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15.75">
      <c r="A21" s="7"/>
      <c r="B21" s="7"/>
      <c r="C21" s="7">
        <v>8</v>
      </c>
      <c r="D21" s="11">
        <v>21.3</v>
      </c>
      <c r="E21" s="7"/>
      <c r="F21" s="11">
        <v>1.038159734251175</v>
      </c>
      <c r="G21" s="7"/>
      <c r="H21" s="12">
        <f t="shared" si="0"/>
        <v>11.308851737186245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5.75">
      <c r="A22" s="7"/>
      <c r="B22" s="7"/>
      <c r="C22" s="7">
        <v>16</v>
      </c>
      <c r="D22" s="11">
        <v>21.8</v>
      </c>
      <c r="E22" s="7"/>
      <c r="F22" s="11">
        <v>1.2780241218774724</v>
      </c>
      <c r="G22" s="7"/>
      <c r="H22" s="12">
        <f t="shared" si="0"/>
        <v>13.921735580782165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5.75">
      <c r="A23" s="7"/>
      <c r="B23" s="7"/>
      <c r="C23" s="7">
        <v>13</v>
      </c>
      <c r="D23" s="11">
        <v>23</v>
      </c>
      <c r="E23" s="7"/>
      <c r="F23" s="11">
        <v>1.8536986521805854</v>
      </c>
      <c r="G23" s="7"/>
      <c r="H23" s="12">
        <f t="shared" si="0"/>
        <v>20.192656805412373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4"/>
      <c r="B24" s="4"/>
      <c r="C24" s="4"/>
      <c r="D24" s="4"/>
      <c r="E24" s="4"/>
      <c r="F24" s="4"/>
      <c r="G24" s="4"/>
      <c r="H24" s="1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</sheetData>
  <sheetProtection password="DC0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0"/>
  <sheetViews>
    <sheetView zoomScale="75" zoomScaleNormal="75" workbookViewId="0" topLeftCell="A1">
      <selection activeCell="J9" sqref="J9:K24"/>
    </sheetView>
  </sheetViews>
  <sheetFormatPr defaultColWidth="9.140625" defaultRowHeight="12.75"/>
  <sheetData>
    <row r="1" spans="1:26" s="3" customFormat="1" ht="15.75">
      <c r="A1" s="1"/>
      <c r="B1" s="1"/>
      <c r="C1" s="1" t="s">
        <v>0</v>
      </c>
      <c r="D1" s="1" t="s">
        <v>22</v>
      </c>
      <c r="E1" s="1"/>
      <c r="F1" s="2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"/>
      <c r="B2" s="4"/>
      <c r="C2" s="4"/>
      <c r="D2" s="4"/>
      <c r="E2" s="4"/>
      <c r="F2" s="5" t="s">
        <v>4</v>
      </c>
      <c r="G2" s="6">
        <v>94.0438458865524</v>
      </c>
      <c r="H2" s="4" t="s">
        <v>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4"/>
      <c r="E4" s="4"/>
      <c r="F4" s="5" t="s">
        <v>6</v>
      </c>
      <c r="G4" s="4" t="s">
        <v>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4"/>
      <c r="B5" s="4"/>
      <c r="C5" s="4" t="s">
        <v>8</v>
      </c>
      <c r="D5" s="4"/>
      <c r="E5" s="4"/>
      <c r="F5" s="6">
        <v>85.456</v>
      </c>
      <c r="G5" s="6">
        <v>88.775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4"/>
      <c r="C6" s="4" t="s">
        <v>9</v>
      </c>
      <c r="D6" s="4"/>
      <c r="E6" s="4"/>
      <c r="F6" s="6">
        <v>24.79542343460393</v>
      </c>
      <c r="G6" s="6">
        <v>7.86602909269551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 t="s">
        <v>10</v>
      </c>
      <c r="D7" s="4"/>
      <c r="E7" s="4"/>
      <c r="F7" s="4">
        <v>10</v>
      </c>
      <c r="G7" s="4">
        <v>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8" customFormat="1" ht="15.75">
      <c r="A10" s="7"/>
      <c r="B10" s="7"/>
      <c r="C10" s="7" t="s">
        <v>11</v>
      </c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8" customFormat="1" ht="15.75">
      <c r="A12" s="7"/>
      <c r="B12" s="7"/>
      <c r="C12" s="9">
        <v>12</v>
      </c>
      <c r="D12" s="10">
        <v>26.66</v>
      </c>
      <c r="E12" s="9" t="s">
        <v>16</v>
      </c>
      <c r="F12" s="10">
        <v>-8.566437409839468</v>
      </c>
      <c r="G12" s="7"/>
      <c r="H12" s="12">
        <f>(D12-$G$2)/$G$2*100</f>
        <v>-71.65152089573127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8" customFormat="1" ht="15.75">
      <c r="A13" s="7"/>
      <c r="B13" s="7"/>
      <c r="C13" s="7">
        <v>5</v>
      </c>
      <c r="D13" s="11">
        <v>82.1</v>
      </c>
      <c r="E13" s="7"/>
      <c r="F13" s="11">
        <v>-1.5184085573295996</v>
      </c>
      <c r="G13" s="7"/>
      <c r="H13" s="12">
        <f aca="true" t="shared" si="0" ref="H13:H23">(D13-$G$2)/$G$2*100</f>
        <v>-12.700295031490514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ht="15.75">
      <c r="A14" s="7"/>
      <c r="B14" s="7"/>
      <c r="C14" s="7">
        <v>4</v>
      </c>
      <c r="D14" s="11">
        <v>83.4</v>
      </c>
      <c r="E14" s="7"/>
      <c r="F14" s="11">
        <v>-1.3531409255066755</v>
      </c>
      <c r="G14" s="7"/>
      <c r="H14" s="12">
        <f t="shared" si="0"/>
        <v>-11.317961091672444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ht="15.75">
      <c r="A15" s="7"/>
      <c r="B15" s="7"/>
      <c r="C15" s="7">
        <v>2</v>
      </c>
      <c r="D15" s="11">
        <v>83.6</v>
      </c>
      <c r="E15" s="7"/>
      <c r="F15" s="11">
        <v>-1.327715135995458</v>
      </c>
      <c r="G15" s="7"/>
      <c r="H15" s="12">
        <f t="shared" si="0"/>
        <v>-11.105294331700449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8" customFormat="1" ht="15.75">
      <c r="A16" s="7"/>
      <c r="B16" s="7"/>
      <c r="C16" s="7">
        <v>11</v>
      </c>
      <c r="D16" s="11">
        <v>86.1</v>
      </c>
      <c r="E16" s="7"/>
      <c r="F16" s="11">
        <v>-1.0098927671052222</v>
      </c>
      <c r="G16" s="7"/>
      <c r="H16" s="12">
        <f t="shared" si="0"/>
        <v>-8.446959832050343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>
      <c r="A17" s="4"/>
      <c r="B17" s="4"/>
      <c r="C17" s="4"/>
      <c r="D17" s="4"/>
      <c r="E17" s="4"/>
      <c r="F17" s="4" t="s">
        <v>23</v>
      </c>
      <c r="G17" s="4"/>
      <c r="H17" s="12"/>
      <c r="I17" s="4"/>
      <c r="J17" s="7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8" customFormat="1" ht="15.75">
      <c r="A18" s="7"/>
      <c r="B18" s="7"/>
      <c r="C18" s="7">
        <v>13</v>
      </c>
      <c r="D18" s="11">
        <v>92.3</v>
      </c>
      <c r="E18" s="7"/>
      <c r="F18" s="11">
        <v>-0.22169329225743717</v>
      </c>
      <c r="G18" s="7"/>
      <c r="H18" s="12">
        <f t="shared" si="0"/>
        <v>-1.8542902729180755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15.75">
      <c r="A19" s="7"/>
      <c r="B19" s="7"/>
      <c r="C19" s="7">
        <v>1</v>
      </c>
      <c r="D19" s="11">
        <v>93.2</v>
      </c>
      <c r="E19" s="7"/>
      <c r="F19" s="11">
        <v>-0.10727723945695154</v>
      </c>
      <c r="G19" s="7"/>
      <c r="H19" s="12">
        <f t="shared" si="0"/>
        <v>-0.8972898530440312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>
      <c r="A20" s="4"/>
      <c r="B20" s="4"/>
      <c r="C20" s="4"/>
      <c r="D20" s="4"/>
      <c r="E20" s="4"/>
      <c r="F20" s="4" t="s">
        <v>24</v>
      </c>
      <c r="G20" s="4"/>
      <c r="H20" s="12"/>
      <c r="I20" s="4"/>
      <c r="J20" s="7"/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8" customFormat="1" ht="15.75">
      <c r="A21" s="7"/>
      <c r="B21" s="7"/>
      <c r="C21" s="7">
        <v>8</v>
      </c>
      <c r="D21" s="11">
        <v>94.4</v>
      </c>
      <c r="E21" s="7"/>
      <c r="F21" s="11">
        <v>0.04527749761036199</v>
      </c>
      <c r="G21" s="7"/>
      <c r="H21" s="12">
        <f t="shared" si="0"/>
        <v>0.37871070678802293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5.75">
      <c r="A22" s="7"/>
      <c r="B22" s="7"/>
      <c r="C22" s="7">
        <v>10</v>
      </c>
      <c r="D22" s="11">
        <v>95.1</v>
      </c>
      <c r="E22" s="7"/>
      <c r="F22" s="11">
        <v>0.13426776089962658</v>
      </c>
      <c r="G22" s="7"/>
      <c r="H22" s="12">
        <f t="shared" si="0"/>
        <v>1.1230443666900407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5.75">
      <c r="A23" s="7"/>
      <c r="B23" s="7"/>
      <c r="C23" s="9">
        <v>16</v>
      </c>
      <c r="D23" s="10">
        <v>117.7</v>
      </c>
      <c r="E23" s="9" t="s">
        <v>16</v>
      </c>
      <c r="F23" s="10">
        <v>3.007381975667359</v>
      </c>
      <c r="G23" s="7"/>
      <c r="H23" s="12">
        <f t="shared" si="0"/>
        <v>25.15438824352701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4"/>
      <c r="B24" s="4"/>
      <c r="C24" s="4"/>
      <c r="D24" s="4"/>
      <c r="E24" s="4"/>
      <c r="F24" s="4"/>
      <c r="G24" s="4"/>
      <c r="H24" s="1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</sheetData>
  <sheetProtection password="DC0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0"/>
  <sheetViews>
    <sheetView zoomScale="75" zoomScaleNormal="75" workbookViewId="0" topLeftCell="A1">
      <selection activeCell="J11" sqref="J11:L27"/>
    </sheetView>
  </sheetViews>
  <sheetFormatPr defaultColWidth="9.140625" defaultRowHeight="12.75"/>
  <sheetData>
    <row r="1" spans="1:26" s="3" customFormat="1" ht="15.75">
      <c r="A1" s="1"/>
      <c r="B1" s="1"/>
      <c r="C1" s="1" t="s">
        <v>0</v>
      </c>
      <c r="D1" s="1" t="s">
        <v>25</v>
      </c>
      <c r="E1" s="1"/>
      <c r="F1" s="2" t="s">
        <v>2</v>
      </c>
      <c r="G1" s="1" t="s">
        <v>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"/>
      <c r="B2" s="4"/>
      <c r="C2" s="4"/>
      <c r="D2" s="4"/>
      <c r="E2" s="4"/>
      <c r="F2" s="5" t="s">
        <v>4</v>
      </c>
      <c r="G2" s="6">
        <v>37.8745991374544</v>
      </c>
      <c r="H2" s="4" t="s">
        <v>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4"/>
      <c r="E4" s="4"/>
      <c r="F4" s="5" t="s">
        <v>6</v>
      </c>
      <c r="G4" s="4" t="s">
        <v>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4"/>
      <c r="B5" s="4"/>
      <c r="C5" s="4" t="s">
        <v>8</v>
      </c>
      <c r="D5" s="4"/>
      <c r="E5" s="4"/>
      <c r="F5" s="6">
        <v>35.984</v>
      </c>
      <c r="G5" s="6">
        <v>37.45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4"/>
      <c r="C6" s="4" t="s">
        <v>9</v>
      </c>
      <c r="D6" s="4"/>
      <c r="E6" s="4"/>
      <c r="F6" s="6">
        <v>9.461234891125374</v>
      </c>
      <c r="G6" s="6">
        <v>1.86479701768684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 t="s">
        <v>10</v>
      </c>
      <c r="D7" s="4"/>
      <c r="E7" s="4"/>
      <c r="F7" s="4">
        <v>10</v>
      </c>
      <c r="G7" s="4">
        <v>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8" customFormat="1" ht="15.75">
      <c r="A10" s="7"/>
      <c r="B10" s="7"/>
      <c r="C10" s="7" t="s">
        <v>11</v>
      </c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8" customFormat="1" ht="15.75">
      <c r="A12" s="7"/>
      <c r="B12" s="7"/>
      <c r="C12" s="9">
        <v>12</v>
      </c>
      <c r="D12" s="10">
        <v>11.94</v>
      </c>
      <c r="E12" s="9" t="s">
        <v>16</v>
      </c>
      <c r="F12" s="10">
        <v>-13.9074649366528</v>
      </c>
      <c r="G12" s="7"/>
      <c r="H12" s="12">
        <f>(D12-$G$2)/$G$2*100</f>
        <v>-68.47491386861316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8" customFormat="1" ht="15.75">
      <c r="A13" s="7"/>
      <c r="B13" s="7"/>
      <c r="C13" s="7">
        <v>5</v>
      </c>
      <c r="D13" s="11">
        <v>34.9</v>
      </c>
      <c r="E13" s="7"/>
      <c r="F13" s="11">
        <v>-1.5951329336338105</v>
      </c>
      <c r="G13" s="7"/>
      <c r="H13" s="12">
        <f aca="true" t="shared" si="0" ref="H13:H23">(D13-$G$2)/$G$2*100</f>
        <v>-7.8538102189781505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ht="15.75">
      <c r="A14" s="7"/>
      <c r="B14" s="7"/>
      <c r="C14" s="7">
        <v>11</v>
      </c>
      <c r="D14" s="11">
        <v>36</v>
      </c>
      <c r="E14" s="7"/>
      <c r="F14" s="11">
        <v>-1.0052564003881264</v>
      </c>
      <c r="G14" s="7"/>
      <c r="H14" s="12">
        <f t="shared" si="0"/>
        <v>-4.949489051094937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ht="15.75">
      <c r="A15" s="7"/>
      <c r="B15" s="7"/>
      <c r="C15" s="7">
        <v>2</v>
      </c>
      <c r="D15" s="11">
        <v>36.1</v>
      </c>
      <c r="E15" s="7"/>
      <c r="F15" s="11">
        <v>-0.9516312610021543</v>
      </c>
      <c r="G15" s="7"/>
      <c r="H15" s="12">
        <f t="shared" si="0"/>
        <v>-4.685459854014642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>
      <c r="A16" s="4"/>
      <c r="B16" s="4"/>
      <c r="C16" s="4"/>
      <c r="D16" s="4"/>
      <c r="E16" s="4"/>
      <c r="F16" s="4" t="s">
        <v>26</v>
      </c>
      <c r="G16" s="4"/>
      <c r="H16" s="12"/>
      <c r="I16" s="4"/>
      <c r="J16" s="7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8" customFormat="1" ht="15.75">
      <c r="A17" s="7"/>
      <c r="B17" s="7"/>
      <c r="C17" s="7">
        <v>13</v>
      </c>
      <c r="D17" s="11">
        <v>37.6</v>
      </c>
      <c r="E17" s="7"/>
      <c r="F17" s="11">
        <v>-0.14725417021258627</v>
      </c>
      <c r="G17" s="7"/>
      <c r="H17" s="12">
        <f t="shared" si="0"/>
        <v>-0.7250218978102643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>
      <c r="A18" s="4"/>
      <c r="B18" s="4"/>
      <c r="C18" s="4"/>
      <c r="D18" s="4"/>
      <c r="E18" s="4"/>
      <c r="F18" s="4" t="s">
        <v>17</v>
      </c>
      <c r="G18" s="4"/>
      <c r="H18" s="12"/>
      <c r="I18" s="4"/>
      <c r="J18" s="7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8" customFormat="1" ht="15.75">
      <c r="A19" s="7"/>
      <c r="B19" s="7"/>
      <c r="C19" s="7">
        <v>1</v>
      </c>
      <c r="D19" s="11">
        <v>37.9</v>
      </c>
      <c r="E19" s="7"/>
      <c r="F19" s="11">
        <v>0.013621247945325843</v>
      </c>
      <c r="G19" s="7"/>
      <c r="H19" s="12">
        <f t="shared" si="0"/>
        <v>0.06706569343060374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15.75">
      <c r="A20" s="7"/>
      <c r="B20" s="7"/>
      <c r="C20" s="7">
        <v>10</v>
      </c>
      <c r="D20" s="11">
        <v>38</v>
      </c>
      <c r="E20" s="7"/>
      <c r="F20" s="11">
        <v>0.06724638733129781</v>
      </c>
      <c r="G20" s="7"/>
      <c r="H20" s="12">
        <f t="shared" si="0"/>
        <v>0.3310948905108993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15.75">
      <c r="A21" s="7"/>
      <c r="B21" s="7"/>
      <c r="C21" s="7">
        <v>4</v>
      </c>
      <c r="D21" s="11">
        <v>38.3</v>
      </c>
      <c r="E21" s="7"/>
      <c r="F21" s="11">
        <v>0.2281218054892099</v>
      </c>
      <c r="G21" s="7"/>
      <c r="H21" s="12">
        <f t="shared" si="0"/>
        <v>1.1231824817517673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5.75">
      <c r="A22" s="7"/>
      <c r="B22" s="7"/>
      <c r="C22" s="7">
        <v>8</v>
      </c>
      <c r="D22" s="11">
        <v>40.8</v>
      </c>
      <c r="E22" s="7"/>
      <c r="F22" s="11">
        <v>1.5687502901384902</v>
      </c>
      <c r="G22" s="7"/>
      <c r="H22" s="12">
        <f t="shared" si="0"/>
        <v>7.723912408759063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5.75">
      <c r="A23" s="7"/>
      <c r="B23" s="7"/>
      <c r="C23" s="9">
        <v>16</v>
      </c>
      <c r="D23" s="10">
        <v>48.3</v>
      </c>
      <c r="E23" s="9" t="s">
        <v>16</v>
      </c>
      <c r="F23" s="10">
        <v>5.590635744086331</v>
      </c>
      <c r="G23" s="7"/>
      <c r="H23" s="12">
        <f t="shared" si="0"/>
        <v>27.52610218978095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4"/>
      <c r="B24" s="4"/>
      <c r="C24" s="4"/>
      <c r="D24" s="4"/>
      <c r="E24" s="4"/>
      <c r="F24" s="4"/>
      <c r="G24" s="4"/>
      <c r="H24" s="1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</sheetData>
  <sheetProtection password="DC0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2009-4</dc:title>
  <dc:subject/>
  <dc:creator>baeyensb</dc:creator>
  <cp:keywords/>
  <dc:description/>
  <cp:lastModifiedBy>baeyensb</cp:lastModifiedBy>
  <dcterms:created xsi:type="dcterms:W3CDTF">2009-09-16T06:59:08Z</dcterms:created>
  <dcterms:modified xsi:type="dcterms:W3CDTF">2009-10-08T05:17:20Z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Ja">
    <vt:lpwstr>2009</vt:lpwstr>
  </property>
  <property fmtid="{D5CDD505-2E9C-101B-9397-08002B2CF9AE}" pid="4" name="Ord">
    <vt:lpwstr>21000.0000000000</vt:lpwstr>
  </property>
  <property fmtid="{D5CDD505-2E9C-101B-9397-08002B2CF9AE}" pid="5" name="Ringte">
    <vt:lpwstr>VKL</vt:lpwstr>
  </property>
  <property fmtid="{D5CDD505-2E9C-101B-9397-08002B2CF9AE}" pid="6" name="DE">
    <vt:lpwstr>Deel 3</vt:lpwstr>
  </property>
  <property fmtid="{D5CDD505-2E9C-101B-9397-08002B2CF9AE}" pid="7" name="display_urn:schemas-microsoft-com:office:office#Edit">
    <vt:lpwstr>Meynen Greet</vt:lpwstr>
  </property>
  <property fmtid="{D5CDD505-2E9C-101B-9397-08002B2CF9AE}" pid="8" name="display_urn:schemas-microsoft-com:office:office#Auth">
    <vt:lpwstr>Meynen Greet</vt:lpwstr>
  </property>
  <property fmtid="{D5CDD505-2E9C-101B-9397-08002B2CF9AE}" pid="9" name="PublicU">
    <vt:lpwstr>https://reflabos.vito.be/ree/LABSVKL_2009-4_Deel3.xls</vt:lpwstr>
  </property>
</Properties>
</file>