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191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Y:\Unit_SEB\3_EMIS\__Projecten\1__EMIS\DOCsRingtesten\"/>
    </mc:Choice>
  </mc:AlternateContent>
  <xr:revisionPtr revIDLastSave="0" documentId="8_{916D79A5-3D2D-4F14-B760-C5493A93BBD1}" xr6:coauthVersionLast="31" xr6:coauthVersionMax="31" xr10:uidLastSave="{00000000-0000-0000-0000-000000000000}"/>
  <bookViews>
    <workbookView xWindow="1065" yWindow="1575" windowWidth="21105" windowHeight="9975" tabRatio="849" activeTab="23" xr2:uid="{00000000-000D-0000-FFFF-FFFF00000000}"/>
  </bookViews>
  <sheets>
    <sheet name="Stap 1 CO" sheetId="59" r:id="rId1"/>
    <sheet name="Stap 4 CO" sheetId="49" r:id="rId2"/>
    <sheet name="Stap 7 CO" sheetId="50" r:id="rId3"/>
    <sheet name="Stap 9 CO" sheetId="51" r:id="rId4"/>
    <sheet name="Stap 4 SO2" sheetId="52" r:id="rId5"/>
    <sheet name="Stap 7 SO2" sheetId="53" r:id="rId6"/>
    <sheet name="Stap 8 SO2" sheetId="54" r:id="rId7"/>
    <sheet name="Stap 9 SO2" sheetId="55" r:id="rId8"/>
    <sheet name="Stap 7 SO2_natchem" sheetId="61" r:id="rId9"/>
    <sheet name="Stap 8 SO2_natchem" sheetId="62" r:id="rId10"/>
    <sheet name="Stap 9 SO2_natchem" sheetId="63" r:id="rId11"/>
    <sheet name="Stap 2 NOx" sheetId="56" r:id="rId12"/>
    <sheet name="Stap 4 NOx" sheetId="57" r:id="rId13"/>
    <sheet name="Stap 5 NOx" sheetId="58" r:id="rId14"/>
    <sheet name="Stap 6 NOx" sheetId="47" r:id="rId15"/>
    <sheet name="Stap 7 NOx" sheetId="48" r:id="rId16"/>
    <sheet name="Stap 1 O2" sheetId="43" r:id="rId17"/>
    <sheet name="Stap 2 O2" sheetId="45" r:id="rId18"/>
    <sheet name="Stap 3 O2" sheetId="44" r:id="rId19"/>
    <sheet name="Stap 5 O2" sheetId="64" r:id="rId20"/>
    <sheet name="Stap 7 O2" sheetId="42" r:id="rId21"/>
    <sheet name="Stap 9 O2" sheetId="41" r:id="rId22"/>
    <sheet name="Stap 3 CO2" sheetId="39" r:id="rId23"/>
    <sheet name="Stap 4 CO2" sheetId="60" r:id="rId24"/>
  </sheets>
  <definedNames>
    <definedName name="_xlnm.Print_Area" localSheetId="0">'Stap 1 CO'!$A$1:$I$30</definedName>
    <definedName name="_xlnm.Print_Area" localSheetId="16">'Stap 1 O2'!$A$1:$I$30</definedName>
    <definedName name="_xlnm.Print_Area" localSheetId="11">'Stap 2 NOx'!$A$1:$I$30</definedName>
    <definedName name="_xlnm.Print_Area" localSheetId="17">'Stap 2 O2'!$A$1:$I$30</definedName>
    <definedName name="_xlnm.Print_Area" localSheetId="22">'Stap 3 CO2'!$A$1:$I$30</definedName>
    <definedName name="_xlnm.Print_Area" localSheetId="18">'Stap 3 O2'!$A$1:$I$30</definedName>
    <definedName name="_xlnm.Print_Area" localSheetId="1">'Stap 4 CO'!$A$1:$I$30</definedName>
    <definedName name="_xlnm.Print_Area" localSheetId="23">'Stap 4 CO2'!$A$1:$I$30</definedName>
    <definedName name="_xlnm.Print_Area" localSheetId="12">'Stap 4 NOx'!$A$1:$I$30</definedName>
    <definedName name="_xlnm.Print_Area" localSheetId="4">'Stap 4 SO2'!$A$1:$I$30</definedName>
    <definedName name="_xlnm.Print_Area" localSheetId="13">'Stap 5 NOx'!$A$1:$I$30</definedName>
    <definedName name="_xlnm.Print_Area" localSheetId="19">'Stap 5 O2'!$A$1:$I$30</definedName>
    <definedName name="_xlnm.Print_Area" localSheetId="14">'Stap 6 NOx'!$A$1:$I$30</definedName>
    <definedName name="_xlnm.Print_Area" localSheetId="2">'Stap 7 CO'!$A$1:$I$30</definedName>
    <definedName name="_xlnm.Print_Area" localSheetId="15">'Stap 7 NOx'!$A$1:$I$30</definedName>
    <definedName name="_xlnm.Print_Area" localSheetId="20">'Stap 7 O2'!$A$1:$I$30</definedName>
    <definedName name="_xlnm.Print_Area" localSheetId="5">'Stap 7 SO2'!$A$1:$I$30</definedName>
    <definedName name="_xlnm.Print_Area" localSheetId="8">'Stap 7 SO2_natchem'!$A$1:$I$30</definedName>
    <definedName name="_xlnm.Print_Area" localSheetId="6">'Stap 8 SO2'!$A$1:$I$30</definedName>
    <definedName name="_xlnm.Print_Area" localSheetId="9">'Stap 8 SO2_natchem'!$A$1:$I$30</definedName>
    <definedName name="_xlnm.Print_Area" localSheetId="3">'Stap 9 CO'!$A$1:$I$30</definedName>
    <definedName name="_xlnm.Print_Area" localSheetId="21">'Stap 9 O2'!$A$1:$I$30</definedName>
    <definedName name="_xlnm.Print_Area" localSheetId="7">'Stap 9 SO2'!$A$1:$I$30</definedName>
    <definedName name="_xlnm.Print_Area" localSheetId="10">'Stap 9 SO2_natchem'!$A$1:$I$30</definedName>
  </definedNames>
  <calcPr calcId="179017"/>
</workbook>
</file>

<file path=xl/calcChain.xml><?xml version="1.0" encoding="utf-8"?>
<calcChain xmlns="http://schemas.openxmlformats.org/spreadsheetml/2006/main">
  <c r="G21" i="48" l="1"/>
  <c r="G20" i="48"/>
  <c r="G19" i="48"/>
  <c r="G18" i="48"/>
  <c r="G17" i="48"/>
  <c r="G16" i="48"/>
  <c r="G15" i="48"/>
  <c r="G14" i="48"/>
  <c r="G13" i="48"/>
  <c r="G12" i="48"/>
  <c r="G11" i="48"/>
  <c r="G22" i="47"/>
  <c r="G21" i="47"/>
  <c r="G20" i="47"/>
  <c r="G19" i="47"/>
  <c r="G18" i="47"/>
  <c r="G17" i="47"/>
  <c r="G16" i="47"/>
  <c r="G15" i="47"/>
  <c r="G14" i="47"/>
  <c r="G13" i="47"/>
  <c r="G12" i="47"/>
  <c r="G11" i="47"/>
  <c r="G22" i="58"/>
  <c r="G21" i="58"/>
  <c r="G20" i="58"/>
  <c r="G19" i="58"/>
  <c r="G18" i="58"/>
  <c r="G17" i="58"/>
  <c r="G16" i="58"/>
  <c r="G15" i="58"/>
  <c r="G14" i="58"/>
  <c r="G13" i="58"/>
  <c r="G12" i="58"/>
  <c r="G11" i="58"/>
  <c r="G22" i="57"/>
  <c r="G21" i="57"/>
  <c r="G20" i="57"/>
  <c r="G19" i="57"/>
  <c r="G18" i="57"/>
  <c r="G17" i="57"/>
  <c r="G16" i="57"/>
  <c r="G15" i="57"/>
  <c r="G14" i="57"/>
  <c r="G13" i="57"/>
  <c r="G12" i="57"/>
  <c r="G11" i="57"/>
  <c r="G15" i="63"/>
  <c r="G14" i="63"/>
  <c r="G13" i="63"/>
  <c r="G12" i="63"/>
  <c r="G11" i="63"/>
  <c r="G20" i="56"/>
  <c r="G21" i="56"/>
  <c r="G22" i="56"/>
  <c r="G19" i="56"/>
  <c r="G18" i="56"/>
  <c r="G17" i="56"/>
  <c r="G16" i="56"/>
  <c r="G15" i="56"/>
  <c r="G14" i="56"/>
  <c r="G13" i="56"/>
  <c r="G12" i="56"/>
  <c r="G11" i="56"/>
  <c r="G15" i="62"/>
  <c r="G14" i="62"/>
  <c r="G13" i="62"/>
  <c r="G12" i="62"/>
  <c r="G11" i="62"/>
  <c r="G15" i="61"/>
  <c r="G14" i="61"/>
  <c r="G13" i="61"/>
  <c r="G12" i="61"/>
  <c r="G11" i="61"/>
  <c r="G19" i="55"/>
  <c r="G18" i="55"/>
  <c r="G17" i="55"/>
  <c r="G16" i="55"/>
  <c r="G15" i="55"/>
  <c r="G14" i="55"/>
  <c r="G13" i="55"/>
  <c r="G12" i="55"/>
  <c r="G11" i="55"/>
  <c r="G19" i="54"/>
  <c r="G18" i="54"/>
  <c r="G17" i="54"/>
  <c r="G16" i="54"/>
  <c r="G15" i="54"/>
  <c r="G14" i="54"/>
  <c r="G13" i="54"/>
  <c r="G12" i="54"/>
  <c r="G11" i="54"/>
  <c r="G19" i="53"/>
  <c r="G18" i="53"/>
  <c r="G17" i="53"/>
  <c r="G16" i="53"/>
  <c r="G15" i="53"/>
  <c r="G14" i="53"/>
  <c r="G13" i="53"/>
  <c r="G12" i="53"/>
  <c r="G11" i="53"/>
  <c r="G19" i="52"/>
  <c r="G18" i="52"/>
  <c r="G17" i="52"/>
  <c r="G16" i="52"/>
  <c r="G15" i="52"/>
  <c r="G14" i="52"/>
  <c r="G13" i="52"/>
  <c r="G12" i="52"/>
  <c r="G11" i="52"/>
  <c r="G21" i="51"/>
  <c r="G20" i="51"/>
  <c r="G19" i="51"/>
  <c r="G18" i="51"/>
  <c r="G17" i="51"/>
  <c r="G16" i="51"/>
  <c r="G15" i="51"/>
  <c r="G14" i="51"/>
  <c r="G13" i="51"/>
  <c r="G12" i="51"/>
  <c r="G11" i="51"/>
  <c r="G21" i="50"/>
  <c r="G20" i="50"/>
  <c r="G19" i="50"/>
  <c r="G18" i="50"/>
  <c r="G17" i="50"/>
  <c r="G16" i="50"/>
  <c r="G15" i="50"/>
  <c r="G14" i="50"/>
  <c r="G13" i="50"/>
  <c r="G12" i="50"/>
  <c r="G11" i="50"/>
  <c r="G22" i="49"/>
  <c r="G21" i="49"/>
  <c r="G20" i="49"/>
  <c r="G19" i="49"/>
  <c r="G18" i="49"/>
  <c r="G17" i="49"/>
  <c r="G16" i="49"/>
  <c r="G15" i="49"/>
  <c r="G14" i="49"/>
  <c r="G13" i="49"/>
  <c r="G12" i="49"/>
  <c r="G11" i="49"/>
  <c r="G21" i="59"/>
  <c r="G22" i="59"/>
  <c r="G20" i="59"/>
  <c r="G19" i="59"/>
  <c r="G18" i="59"/>
  <c r="G17" i="59"/>
  <c r="G16" i="59"/>
  <c r="G15" i="59"/>
  <c r="G14" i="59"/>
  <c r="G13" i="59"/>
  <c r="G12" i="59"/>
  <c r="G11" i="59"/>
  <c r="G20" i="60"/>
  <c r="G19" i="60"/>
  <c r="G18" i="60"/>
  <c r="G17" i="60"/>
  <c r="G16" i="60"/>
  <c r="G15" i="60"/>
  <c r="G14" i="60"/>
  <c r="G13" i="60"/>
  <c r="G12" i="60"/>
  <c r="G11" i="60"/>
  <c r="G20" i="39"/>
  <c r="G19" i="39"/>
  <c r="G18" i="39"/>
  <c r="G17" i="39"/>
  <c r="G16" i="39"/>
  <c r="G15" i="39"/>
  <c r="G14" i="39"/>
  <c r="G13" i="39"/>
  <c r="G12" i="39"/>
  <c r="G11" i="39"/>
  <c r="G11" i="43"/>
  <c r="G21" i="41" l="1"/>
  <c r="G20" i="41"/>
  <c r="G19" i="41"/>
  <c r="G18" i="41"/>
  <c r="G17" i="41"/>
  <c r="G16" i="41"/>
  <c r="G15" i="41"/>
  <c r="G14" i="41"/>
  <c r="G13" i="41"/>
  <c r="G12" i="41"/>
  <c r="G11" i="41"/>
  <c r="G21" i="42"/>
  <c r="G20" i="42"/>
  <c r="G19" i="42"/>
  <c r="G18" i="42"/>
  <c r="G17" i="42"/>
  <c r="G16" i="42"/>
  <c r="G15" i="42"/>
  <c r="G14" i="42"/>
  <c r="G13" i="42"/>
  <c r="G12" i="42"/>
  <c r="G11" i="42"/>
  <c r="G22" i="64"/>
  <c r="G21" i="64"/>
  <c r="G20" i="64"/>
  <c r="G19" i="64"/>
  <c r="G18" i="64"/>
  <c r="G17" i="64"/>
  <c r="G16" i="64"/>
  <c r="G15" i="64"/>
  <c r="G14" i="64"/>
  <c r="G13" i="64"/>
  <c r="G12" i="64"/>
  <c r="G11" i="64"/>
  <c r="G22" i="44"/>
  <c r="G21" i="44"/>
  <c r="G20" i="44"/>
  <c r="G19" i="44"/>
  <c r="G18" i="44"/>
  <c r="G17" i="44"/>
  <c r="G16" i="44"/>
  <c r="G15" i="44"/>
  <c r="G14" i="44"/>
  <c r="G13" i="44"/>
  <c r="G12" i="44"/>
  <c r="G11" i="44"/>
  <c r="G22" i="45"/>
  <c r="G21" i="45"/>
  <c r="G20" i="45"/>
  <c r="G19" i="45"/>
  <c r="G18" i="45"/>
  <c r="G17" i="45"/>
  <c r="G16" i="45"/>
  <c r="G15" i="45"/>
  <c r="G14" i="45"/>
  <c r="G13" i="45"/>
  <c r="G12" i="45"/>
  <c r="G11" i="45"/>
  <c r="D5" i="64"/>
  <c r="G12" i="43" l="1"/>
  <c r="G13" i="43"/>
  <c r="G14" i="43"/>
  <c r="G15" i="43"/>
  <c r="G16" i="43"/>
  <c r="G17" i="43"/>
  <c r="G18" i="43"/>
  <c r="G19" i="43"/>
  <c r="G20" i="43"/>
  <c r="G21" i="43"/>
  <c r="G22" i="43"/>
  <c r="D5" i="50" l="1"/>
  <c r="D5" i="51"/>
  <c r="D5" i="52"/>
  <c r="D5" i="53"/>
  <c r="D5" i="54"/>
  <c r="D5" i="55"/>
  <c r="D5" i="61"/>
  <c r="D5" i="62"/>
  <c r="D5" i="63"/>
  <c r="D5" i="56"/>
  <c r="D5" i="57"/>
  <c r="D5" i="58"/>
  <c r="D5" i="47"/>
  <c r="D5" i="48"/>
  <c r="D5" i="43"/>
  <c r="D5" i="45"/>
  <c r="D5" i="44"/>
  <c r="D5" i="42"/>
  <c r="D5" i="41"/>
  <c r="D5" i="39"/>
  <c r="D5" i="60"/>
  <c r="D5" i="49"/>
  <c r="D5" i="59"/>
</calcChain>
</file>

<file path=xl/sharedStrings.xml><?xml version="1.0" encoding="utf-8"?>
<sst xmlns="http://schemas.openxmlformats.org/spreadsheetml/2006/main" count="567" uniqueCount="42">
  <si>
    <t>Labonr.</t>
  </si>
  <si>
    <t>Result</t>
  </si>
  <si>
    <t>Z-Score</t>
  </si>
  <si>
    <t>%Afw</t>
  </si>
  <si>
    <t/>
  </si>
  <si>
    <t>Uitschieter</t>
  </si>
  <si>
    <t>%</t>
  </si>
  <si>
    <t>Referentiewaarde:</t>
  </si>
  <si>
    <r>
      <t>mg/Nm</t>
    </r>
    <r>
      <rPr>
        <vertAlign val="superscript"/>
        <sz val="12"/>
        <color theme="1"/>
        <rFont val="Calibri"/>
        <family val="2"/>
        <scheme val="minor"/>
      </rPr>
      <t>3</t>
    </r>
  </si>
  <si>
    <t>Gemiddelde:</t>
  </si>
  <si>
    <t>Standaard afw. ref. abs.:</t>
  </si>
  <si>
    <t>Standaard afw. ref. rel.:</t>
  </si>
  <si>
    <t>Aantal Labo's:</t>
  </si>
  <si>
    <t>Parameter:</t>
  </si>
  <si>
    <t>Stap 4 CO</t>
  </si>
  <si>
    <t>Stap 7 CO</t>
  </si>
  <si>
    <t>Stap 4 SO2</t>
  </si>
  <si>
    <t>Stap 7 SO2</t>
  </si>
  <si>
    <t>Stap 2 NOx</t>
  </si>
  <si>
    <t>Stap 4 NOx</t>
  </si>
  <si>
    <t>Stap 5 NOx</t>
  </si>
  <si>
    <r>
      <t>Stap 3 O</t>
    </r>
    <r>
      <rPr>
        <b/>
        <vertAlign val="subscript"/>
        <sz val="12"/>
        <color theme="1"/>
        <rFont val="Calibri"/>
        <family val="2"/>
        <scheme val="minor"/>
      </rPr>
      <t>2</t>
    </r>
  </si>
  <si>
    <r>
      <t>Stap 7 O</t>
    </r>
    <r>
      <rPr>
        <b/>
        <vertAlign val="subscript"/>
        <sz val="12"/>
        <color theme="1"/>
        <rFont val="Calibri"/>
        <family val="2"/>
        <scheme val="minor"/>
      </rPr>
      <t>2</t>
    </r>
  </si>
  <si>
    <r>
      <t>Stap 3 CO</t>
    </r>
    <r>
      <rPr>
        <b/>
        <vertAlign val="subscript"/>
        <sz val="12"/>
        <color theme="1"/>
        <rFont val="Calibri"/>
        <family val="2"/>
        <scheme val="minor"/>
      </rPr>
      <t>2</t>
    </r>
  </si>
  <si>
    <r>
      <t>Stap 4 CO</t>
    </r>
    <r>
      <rPr>
        <b/>
        <vertAlign val="subscript"/>
        <sz val="12"/>
        <color theme="1"/>
        <rFont val="Calibri"/>
        <family val="2"/>
        <scheme val="minor"/>
      </rPr>
      <t>2</t>
    </r>
  </si>
  <si>
    <t>vol%</t>
  </si>
  <si>
    <t>Afw Abs</t>
  </si>
  <si>
    <t>Stap 8 SO2</t>
  </si>
  <si>
    <t>Stap 9 CO</t>
  </si>
  <si>
    <t>X</t>
  </si>
  <si>
    <t>XX</t>
  </si>
  <si>
    <t>Stap 9 SO2</t>
  </si>
  <si>
    <t>Stap 7 SO2 natchemisch</t>
  </si>
  <si>
    <t>Stap 8 SO2 natchemisch</t>
  </si>
  <si>
    <t>Stap 9 SO2 natchemisch</t>
  </si>
  <si>
    <t>Stap 6 NOx</t>
  </si>
  <si>
    <t>Stap 7 NOx</t>
  </si>
  <si>
    <r>
      <t>Stap 1 O</t>
    </r>
    <r>
      <rPr>
        <b/>
        <vertAlign val="subscript"/>
        <sz val="12"/>
        <color theme="1"/>
        <rFont val="Calibri"/>
        <family val="2"/>
        <scheme val="minor"/>
      </rPr>
      <t>2</t>
    </r>
  </si>
  <si>
    <t>Stap 1 CO</t>
  </si>
  <si>
    <r>
      <t>Stap 2 O</t>
    </r>
    <r>
      <rPr>
        <b/>
        <vertAlign val="subscript"/>
        <sz val="12"/>
        <color theme="1"/>
        <rFont val="Calibri"/>
        <family val="2"/>
        <scheme val="minor"/>
      </rPr>
      <t>2</t>
    </r>
  </si>
  <si>
    <r>
      <t>Stap 5 O</t>
    </r>
    <r>
      <rPr>
        <b/>
        <vertAlign val="subscript"/>
        <sz val="12"/>
        <color theme="1"/>
        <rFont val="Calibri"/>
        <family val="2"/>
        <scheme val="minor"/>
      </rPr>
      <t>2</t>
    </r>
  </si>
  <si>
    <r>
      <t>Stap 9 O</t>
    </r>
    <r>
      <rPr>
        <b/>
        <vertAlign val="subscript"/>
        <sz val="12"/>
        <color theme="1"/>
        <rFont val="Calibri"/>
        <family val="2"/>
        <scheme val="minor"/>
      </rPr>
      <t>2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</si>
</sst>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00"/>
    <numFmt numFmtId="165" formatCode="0.0"/>
    <numFmt numFmtId="166" formatCode="0.0%"/>
  </numFmts>
  <fonts count="10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Cambria"/>
      <family val="1"/>
    </font>
    <font>
      <sz val="12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name val="Calibri"/>
      <family val="2"/>
      <scheme val="minor"/>
    </font>
    <font>
      <vertAlign val="superscript"/>
      <sz val="12"/>
      <color theme="1"/>
      <name val="Calibri"/>
      <family val="2"/>
      <scheme val="minor"/>
    </font>
    <font>
      <b/>
      <vertAlign val="subscript"/>
      <sz val="12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6">
    <xf numFmtId="0" fontId="0" fillId="0" borderId="0"/>
    <xf numFmtId="0" fontId="1" fillId="0" borderId="0"/>
    <xf numFmtId="0" fontId="2" fillId="0" borderId="0"/>
    <xf numFmtId="0" fontId="2" fillId="0" borderId="0"/>
    <xf numFmtId="9" fontId="1" fillId="0" borderId="0" applyFont="0" applyFill="0" applyBorder="0" applyAlignment="0" applyProtection="0"/>
    <xf numFmtId="9" fontId="6" fillId="0" borderId="0" applyFont="0" applyFill="0" applyBorder="0" applyAlignment="0" applyProtection="0"/>
  </cellStyleXfs>
  <cellXfs count="21">
    <xf numFmtId="0" fontId="0" fillId="0" borderId="0" xfId="0"/>
    <xf numFmtId="2" fontId="4" fillId="2" borderId="0" xfId="0" applyNumberFormat="1" applyFont="1" applyFill="1" applyBorder="1" applyAlignment="1">
      <alignment horizontal="center" vertical="center"/>
    </xf>
    <xf numFmtId="2" fontId="4" fillId="2" borderId="0" xfId="0" applyNumberFormat="1" applyFont="1" applyFill="1" applyAlignment="1">
      <alignment horizontal="center" vertical="center"/>
    </xf>
    <xf numFmtId="2" fontId="7" fillId="2" borderId="0" xfId="1" applyNumberFormat="1" applyFont="1" applyFill="1" applyAlignment="1">
      <alignment horizontal="right" vertical="center"/>
    </xf>
    <xf numFmtId="2" fontId="3" fillId="2" borderId="0" xfId="1" applyNumberFormat="1" applyFont="1" applyFill="1" applyAlignment="1">
      <alignment horizontal="right" vertical="center"/>
    </xf>
    <xf numFmtId="2" fontId="3" fillId="2" borderId="0" xfId="1" applyNumberFormat="1" applyFont="1" applyFill="1" applyAlignment="1">
      <alignment horizontal="center" vertical="center"/>
    </xf>
    <xf numFmtId="1" fontId="3" fillId="2" borderId="0" xfId="1" applyNumberFormat="1" applyFont="1" applyFill="1" applyAlignment="1">
      <alignment horizontal="center" vertical="center"/>
    </xf>
    <xf numFmtId="2" fontId="7" fillId="2" borderId="0" xfId="1" applyNumberFormat="1" applyFont="1" applyFill="1" applyAlignment="1">
      <alignment horizontal="center" vertical="center"/>
    </xf>
    <xf numFmtId="2" fontId="4" fillId="2" borderId="0" xfId="0" applyNumberFormat="1" applyFont="1" applyFill="1" applyBorder="1" applyAlignment="1" applyProtection="1">
      <alignment horizontal="center" vertical="center"/>
    </xf>
    <xf numFmtId="2" fontId="3" fillId="2" borderId="0" xfId="1" applyNumberFormat="1" applyFont="1" applyFill="1" applyBorder="1" applyAlignment="1">
      <alignment horizontal="right" vertical="center"/>
    </xf>
    <xf numFmtId="2" fontId="3" fillId="2" borderId="0" xfId="0" applyNumberFormat="1" applyFont="1" applyFill="1" applyBorder="1" applyAlignment="1" applyProtection="1">
      <alignment horizontal="right" vertical="center"/>
    </xf>
    <xf numFmtId="1" fontId="3" fillId="2" borderId="0" xfId="1" applyNumberFormat="1" applyFont="1" applyFill="1" applyBorder="1" applyAlignment="1">
      <alignment horizontal="right" vertical="center"/>
    </xf>
    <xf numFmtId="2" fontId="4" fillId="2" borderId="0" xfId="0" applyNumberFormat="1" applyFont="1" applyFill="1" applyBorder="1" applyAlignment="1">
      <alignment horizontal="right" vertical="center"/>
    </xf>
    <xf numFmtId="2" fontId="5" fillId="2" borderId="0" xfId="0" applyNumberFormat="1" applyFont="1" applyFill="1" applyBorder="1" applyAlignment="1">
      <alignment vertical="center"/>
    </xf>
    <xf numFmtId="164" fontId="4" fillId="2" borderId="0" xfId="5" applyNumberFormat="1" applyFont="1" applyFill="1" applyAlignment="1">
      <alignment horizontal="center" vertical="center"/>
    </xf>
    <xf numFmtId="1" fontId="4" fillId="2" borderId="0" xfId="0" applyNumberFormat="1" applyFont="1" applyFill="1" applyAlignment="1">
      <alignment horizontal="center" vertical="center"/>
    </xf>
    <xf numFmtId="1" fontId="4" fillId="2" borderId="0" xfId="0" applyNumberFormat="1" applyFont="1" applyFill="1" applyBorder="1" applyAlignment="1">
      <alignment horizontal="center" vertical="center"/>
    </xf>
    <xf numFmtId="165" fontId="4" fillId="2" borderId="0" xfId="5" applyNumberFormat="1" applyFont="1" applyFill="1" applyBorder="1" applyAlignment="1">
      <alignment horizontal="right" vertical="center"/>
    </xf>
    <xf numFmtId="1" fontId="4" fillId="2" borderId="0" xfId="0" applyNumberFormat="1" applyFont="1" applyFill="1" applyBorder="1" applyAlignment="1" applyProtection="1">
      <alignment horizontal="center" vertical="center"/>
    </xf>
    <xf numFmtId="164" fontId="4" fillId="2" borderId="0" xfId="5" applyNumberFormat="1" applyFont="1" applyFill="1" applyBorder="1" applyAlignment="1">
      <alignment horizontal="center" vertical="center"/>
    </xf>
    <xf numFmtId="166" fontId="4" fillId="2" borderId="0" xfId="5" applyNumberFormat="1" applyFont="1" applyFill="1" applyBorder="1" applyAlignment="1" applyProtection="1">
      <alignment horizontal="center" vertical="center"/>
    </xf>
  </cellXfs>
  <cellStyles count="6">
    <cellStyle name="Normal" xfId="0" builtinId="0"/>
    <cellStyle name="Normal 2" xfId="1" xr:uid="{00000000-0005-0000-0000-000001000000}"/>
    <cellStyle name="Normal 3" xfId="2" xr:uid="{00000000-0005-0000-0000-000002000000}"/>
    <cellStyle name="Normal 4" xfId="3" xr:uid="{00000000-0005-0000-0000-000003000000}"/>
    <cellStyle name="Percent" xfId="5" builtinId="5"/>
    <cellStyle name="Percent 2" xfId="4" xr:uid="{00000000-0005-0000-0000-000005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Relationship Id="rId30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jpe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jpe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jpe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jpe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jpe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jpe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.jpe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jpe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3.jpe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4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547688</xdr:colOff>
      <xdr:row>8</xdr:row>
      <xdr:rowOff>11906</xdr:rowOff>
    </xdr:from>
    <xdr:to>
      <xdr:col>19</xdr:col>
      <xdr:colOff>505302</xdr:colOff>
      <xdr:row>29</xdr:row>
      <xdr:rowOff>51435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441282" y="1702594"/>
          <a:ext cx="6637020" cy="429006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11905</xdr:colOff>
      <xdr:row>7</xdr:row>
      <xdr:rowOff>166688</xdr:rowOff>
    </xdr:from>
    <xdr:to>
      <xdr:col>19</xdr:col>
      <xdr:colOff>584358</xdr:colOff>
      <xdr:row>28</xdr:row>
      <xdr:rowOff>198596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465093" y="1654969"/>
          <a:ext cx="6644640" cy="428244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583406</xdr:colOff>
      <xdr:row>7</xdr:row>
      <xdr:rowOff>154780</xdr:rowOff>
    </xdr:from>
    <xdr:to>
      <xdr:col>19</xdr:col>
      <xdr:colOff>541020</xdr:colOff>
      <xdr:row>28</xdr:row>
      <xdr:rowOff>186688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572250" y="1643061"/>
          <a:ext cx="6637020" cy="428244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83343</xdr:colOff>
      <xdr:row>8</xdr:row>
      <xdr:rowOff>11905</xdr:rowOff>
    </xdr:from>
    <xdr:to>
      <xdr:col>20</xdr:col>
      <xdr:colOff>40957</xdr:colOff>
      <xdr:row>29</xdr:row>
      <xdr:rowOff>51434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536531" y="1702593"/>
          <a:ext cx="6637020" cy="429006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107156</xdr:colOff>
      <xdr:row>8</xdr:row>
      <xdr:rowOff>0</xdr:rowOff>
    </xdr:from>
    <xdr:to>
      <xdr:col>20</xdr:col>
      <xdr:colOff>72390</xdr:colOff>
      <xdr:row>29</xdr:row>
      <xdr:rowOff>39529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607969" y="1690688"/>
          <a:ext cx="6644640" cy="429006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23813</xdr:colOff>
      <xdr:row>8</xdr:row>
      <xdr:rowOff>142875</xdr:rowOff>
    </xdr:from>
    <xdr:to>
      <xdr:col>19</xdr:col>
      <xdr:colOff>596266</xdr:colOff>
      <xdr:row>29</xdr:row>
      <xdr:rowOff>182404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D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524626" y="1833563"/>
          <a:ext cx="6644640" cy="429006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9</xdr:row>
      <xdr:rowOff>130969</xdr:rowOff>
    </xdr:from>
    <xdr:to>
      <xdr:col>19</xdr:col>
      <xdr:colOff>564833</xdr:colOff>
      <xdr:row>30</xdr:row>
      <xdr:rowOff>162878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E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453188" y="2024063"/>
          <a:ext cx="6637020" cy="428244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7</xdr:row>
      <xdr:rowOff>178594</xdr:rowOff>
    </xdr:from>
    <xdr:to>
      <xdr:col>19</xdr:col>
      <xdr:colOff>572453</xdr:colOff>
      <xdr:row>29</xdr:row>
      <xdr:rowOff>15716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F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655594" y="1666875"/>
          <a:ext cx="6644640" cy="429006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571501</xdr:colOff>
      <xdr:row>7</xdr:row>
      <xdr:rowOff>130968</xdr:rowOff>
    </xdr:from>
    <xdr:to>
      <xdr:col>19</xdr:col>
      <xdr:colOff>536735</xdr:colOff>
      <xdr:row>28</xdr:row>
      <xdr:rowOff>170497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417470" y="1583531"/>
          <a:ext cx="6644640" cy="429006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583406</xdr:colOff>
      <xdr:row>7</xdr:row>
      <xdr:rowOff>95249</xdr:rowOff>
    </xdr:from>
    <xdr:to>
      <xdr:col>20</xdr:col>
      <xdr:colOff>548640</xdr:colOff>
      <xdr:row>28</xdr:row>
      <xdr:rowOff>134778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036594" y="1547812"/>
          <a:ext cx="6644640" cy="429006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511969</xdr:colOff>
      <xdr:row>7</xdr:row>
      <xdr:rowOff>11906</xdr:rowOff>
    </xdr:from>
    <xdr:to>
      <xdr:col>20</xdr:col>
      <xdr:colOff>477203</xdr:colOff>
      <xdr:row>28</xdr:row>
      <xdr:rowOff>51435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1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965157" y="1464469"/>
          <a:ext cx="6644640" cy="429006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95249</xdr:colOff>
      <xdr:row>7</xdr:row>
      <xdr:rowOff>190500</xdr:rowOff>
    </xdr:from>
    <xdr:to>
      <xdr:col>20</xdr:col>
      <xdr:colOff>60483</xdr:colOff>
      <xdr:row>29</xdr:row>
      <xdr:rowOff>27622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596062" y="1678781"/>
          <a:ext cx="6644640" cy="429006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583406</xdr:colOff>
      <xdr:row>6</xdr:row>
      <xdr:rowOff>71438</xdr:rowOff>
    </xdr:from>
    <xdr:to>
      <xdr:col>20</xdr:col>
      <xdr:colOff>548640</xdr:colOff>
      <xdr:row>27</xdr:row>
      <xdr:rowOff>110966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036594" y="1321594"/>
          <a:ext cx="6644640" cy="429006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59533</xdr:colOff>
      <xdr:row>7</xdr:row>
      <xdr:rowOff>35719</xdr:rowOff>
    </xdr:from>
    <xdr:to>
      <xdr:col>21</xdr:col>
      <xdr:colOff>24766</xdr:colOff>
      <xdr:row>28</xdr:row>
      <xdr:rowOff>75248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1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119939" y="1488282"/>
          <a:ext cx="6644640" cy="429006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11907</xdr:colOff>
      <xdr:row>7</xdr:row>
      <xdr:rowOff>47624</xdr:rowOff>
    </xdr:from>
    <xdr:to>
      <xdr:col>20</xdr:col>
      <xdr:colOff>584359</xdr:colOff>
      <xdr:row>28</xdr:row>
      <xdr:rowOff>87153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1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072313" y="1500187"/>
          <a:ext cx="6644640" cy="429006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178593</xdr:colOff>
      <xdr:row>7</xdr:row>
      <xdr:rowOff>35718</xdr:rowOff>
    </xdr:from>
    <xdr:to>
      <xdr:col>20</xdr:col>
      <xdr:colOff>143827</xdr:colOff>
      <xdr:row>28</xdr:row>
      <xdr:rowOff>67627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16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631781" y="1488281"/>
          <a:ext cx="6644640" cy="428244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190500</xdr:colOff>
      <xdr:row>7</xdr:row>
      <xdr:rowOff>95249</xdr:rowOff>
    </xdr:from>
    <xdr:to>
      <xdr:col>20</xdr:col>
      <xdr:colOff>155734</xdr:colOff>
      <xdr:row>28</xdr:row>
      <xdr:rowOff>127158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17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643688" y="1547812"/>
          <a:ext cx="6644640" cy="428244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547687</xdr:colOff>
      <xdr:row>7</xdr:row>
      <xdr:rowOff>166688</xdr:rowOff>
    </xdr:from>
    <xdr:to>
      <xdr:col>19</xdr:col>
      <xdr:colOff>505301</xdr:colOff>
      <xdr:row>28</xdr:row>
      <xdr:rowOff>198596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441281" y="1654969"/>
          <a:ext cx="6637020" cy="428244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583406</xdr:colOff>
      <xdr:row>8</xdr:row>
      <xdr:rowOff>35718</xdr:rowOff>
    </xdr:from>
    <xdr:to>
      <xdr:col>19</xdr:col>
      <xdr:colOff>541020</xdr:colOff>
      <xdr:row>29</xdr:row>
      <xdr:rowOff>67627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477000" y="1726406"/>
          <a:ext cx="6637020" cy="428244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452437</xdr:colOff>
      <xdr:row>7</xdr:row>
      <xdr:rowOff>71438</xdr:rowOff>
    </xdr:from>
    <xdr:to>
      <xdr:col>19</xdr:col>
      <xdr:colOff>410051</xdr:colOff>
      <xdr:row>28</xdr:row>
      <xdr:rowOff>103346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346031" y="1559719"/>
          <a:ext cx="6637020" cy="428244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428625</xdr:colOff>
      <xdr:row>8</xdr:row>
      <xdr:rowOff>47625</xdr:rowOff>
    </xdr:from>
    <xdr:to>
      <xdr:col>19</xdr:col>
      <xdr:colOff>393859</xdr:colOff>
      <xdr:row>29</xdr:row>
      <xdr:rowOff>79534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572250" y="1738313"/>
          <a:ext cx="6644640" cy="428244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142875</xdr:colOff>
      <xdr:row>7</xdr:row>
      <xdr:rowOff>35719</xdr:rowOff>
    </xdr:from>
    <xdr:to>
      <xdr:col>20</xdr:col>
      <xdr:colOff>108109</xdr:colOff>
      <xdr:row>28</xdr:row>
      <xdr:rowOff>75247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596063" y="1524000"/>
          <a:ext cx="6644640" cy="429006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11906</xdr:colOff>
      <xdr:row>7</xdr:row>
      <xdr:rowOff>190501</xdr:rowOff>
    </xdr:from>
    <xdr:to>
      <xdr:col>19</xdr:col>
      <xdr:colOff>576739</xdr:colOff>
      <xdr:row>29</xdr:row>
      <xdr:rowOff>20003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762750" y="1678782"/>
          <a:ext cx="6637020" cy="428244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535781</xdr:colOff>
      <xdr:row>7</xdr:row>
      <xdr:rowOff>166687</xdr:rowOff>
    </xdr:from>
    <xdr:to>
      <xdr:col>19</xdr:col>
      <xdr:colOff>501015</xdr:colOff>
      <xdr:row>28</xdr:row>
      <xdr:rowOff>198595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607969" y="1654968"/>
          <a:ext cx="6644640" cy="428244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1"/>
  <dimension ref="B1:I56"/>
  <sheetViews>
    <sheetView zoomScale="80" zoomScaleNormal="80" workbookViewId="0">
      <selection activeCell="H8" sqref="H8:K27"/>
    </sheetView>
  </sheetViews>
  <sheetFormatPr defaultRowHeight="15.75" x14ac:dyDescent="0.25"/>
  <cols>
    <col min="1" max="2" width="8.7109375" style="2" customWidth="1"/>
    <col min="3" max="3" width="23.85546875" style="2" customWidth="1"/>
    <col min="4" max="4" width="8" style="2" bestFit="1" customWidth="1"/>
    <col min="5" max="5" width="9.140625" style="2" bestFit="1" customWidth="1"/>
    <col min="6" max="6" width="11.5703125" style="2" bestFit="1" customWidth="1"/>
    <col min="7" max="16384" width="9.140625" style="2"/>
  </cols>
  <sheetData>
    <row r="1" spans="2:9" x14ac:dyDescent="0.25">
      <c r="C1" s="3" t="s">
        <v>13</v>
      </c>
      <c r="D1" s="13" t="s">
        <v>38</v>
      </c>
      <c r="E1" s="13"/>
      <c r="G1" s="7"/>
    </row>
    <row r="2" spans="2:9" ht="18" x14ac:dyDescent="0.25">
      <c r="C2" s="4" t="s">
        <v>7</v>
      </c>
      <c r="D2" s="12">
        <v>91.284676178155692</v>
      </c>
      <c r="E2" s="2" t="s">
        <v>8</v>
      </c>
    </row>
    <row r="3" spans="2:9" ht="18" x14ac:dyDescent="0.25">
      <c r="C3" s="4" t="s">
        <v>9</v>
      </c>
      <c r="D3" s="9">
        <v>91.221559658762843</v>
      </c>
      <c r="E3" s="2" t="s">
        <v>8</v>
      </c>
      <c r="G3" s="5"/>
    </row>
    <row r="4" spans="2:9" ht="18" x14ac:dyDescent="0.25">
      <c r="C4" s="4" t="s">
        <v>10</v>
      </c>
      <c r="D4" s="10">
        <v>3.7143107391946848</v>
      </c>
      <c r="E4" s="2" t="s">
        <v>8</v>
      </c>
      <c r="G4" s="5"/>
    </row>
    <row r="5" spans="2:9" x14ac:dyDescent="0.25">
      <c r="C5" s="4" t="s">
        <v>11</v>
      </c>
      <c r="D5" s="17">
        <f>(D4/D3)*100</f>
        <v>4.0717465839095457</v>
      </c>
      <c r="E5" s="2" t="s">
        <v>6</v>
      </c>
      <c r="G5" s="5"/>
    </row>
    <row r="6" spans="2:9" x14ac:dyDescent="0.25">
      <c r="C6" s="4" t="s">
        <v>12</v>
      </c>
      <c r="D6" s="11">
        <v>12</v>
      </c>
      <c r="E6" s="5"/>
      <c r="G6" s="5"/>
    </row>
    <row r="7" spans="2:9" x14ac:dyDescent="0.25">
      <c r="C7" s="5"/>
      <c r="D7" s="5"/>
      <c r="E7" s="5"/>
      <c r="F7" s="5"/>
      <c r="G7" s="5"/>
    </row>
    <row r="8" spans="2:9" x14ac:dyDescent="0.25">
      <c r="C8" s="5"/>
      <c r="D8" s="5"/>
      <c r="E8" s="5"/>
      <c r="F8" s="5"/>
      <c r="G8" s="5"/>
    </row>
    <row r="9" spans="2:9" x14ac:dyDescent="0.25">
      <c r="C9" s="5" t="s">
        <v>0</v>
      </c>
      <c r="D9" s="5" t="s">
        <v>1</v>
      </c>
      <c r="E9" s="5" t="s">
        <v>2</v>
      </c>
      <c r="F9" s="5" t="s">
        <v>5</v>
      </c>
      <c r="G9" s="5" t="s">
        <v>3</v>
      </c>
    </row>
    <row r="10" spans="2:9" x14ac:dyDescent="0.25">
      <c r="C10" s="6"/>
      <c r="D10" s="5"/>
      <c r="E10" s="5"/>
      <c r="F10" s="5"/>
      <c r="G10" s="5"/>
    </row>
    <row r="11" spans="2:9" x14ac:dyDescent="0.25">
      <c r="B11" s="15"/>
      <c r="C11" s="15">
        <v>14</v>
      </c>
      <c r="D11" s="2">
        <v>82</v>
      </c>
      <c r="E11" s="2">
        <v>-2.4827108732324876</v>
      </c>
      <c r="F11" s="2" t="s">
        <v>29</v>
      </c>
      <c r="G11" s="20">
        <f>(D11-$D$2)/$D$2</f>
        <v>-0.10171122434651857</v>
      </c>
      <c r="I11" s="14"/>
    </row>
    <row r="12" spans="2:9" x14ac:dyDescent="0.25">
      <c r="B12" s="15"/>
      <c r="C12" s="15">
        <v>8</v>
      </c>
      <c r="D12" s="2">
        <v>88.3</v>
      </c>
      <c r="E12" s="2">
        <v>-0.78656845479661752</v>
      </c>
      <c r="F12" s="2" t="s">
        <v>4</v>
      </c>
      <c r="G12" s="20">
        <f t="shared" ref="G12:G22" si="0">(D12-$D$2)/$D$2</f>
        <v>-3.2696354997531603E-2</v>
      </c>
      <c r="I12" s="14"/>
    </row>
    <row r="13" spans="2:9" x14ac:dyDescent="0.25">
      <c r="B13" s="15"/>
      <c r="C13" s="15">
        <v>10</v>
      </c>
      <c r="D13" s="2">
        <v>88.8</v>
      </c>
      <c r="E13" s="2">
        <v>-0.65195397714297698</v>
      </c>
      <c r="F13" s="2" t="s">
        <v>4</v>
      </c>
      <c r="G13" s="20">
        <f t="shared" si="0"/>
        <v>-2.7218984414278669E-2</v>
      </c>
      <c r="I13" s="14"/>
    </row>
    <row r="14" spans="2:9" x14ac:dyDescent="0.25">
      <c r="B14" s="15"/>
      <c r="C14" s="15">
        <v>6</v>
      </c>
      <c r="D14" s="2">
        <v>90</v>
      </c>
      <c r="E14" s="2">
        <v>-0.32887923077423886</v>
      </c>
      <c r="F14" s="2" t="s">
        <v>4</v>
      </c>
      <c r="G14" s="20">
        <f t="shared" si="0"/>
        <v>-1.4073295014471592E-2</v>
      </c>
      <c r="I14" s="14"/>
    </row>
    <row r="15" spans="2:9" x14ac:dyDescent="0.25">
      <c r="B15" s="15"/>
      <c r="C15" s="15">
        <v>7</v>
      </c>
      <c r="D15" s="2">
        <v>90</v>
      </c>
      <c r="E15" s="2">
        <v>-0.32887923077423886</v>
      </c>
      <c r="F15" s="2" t="s">
        <v>4</v>
      </c>
      <c r="G15" s="20">
        <f t="shared" si="0"/>
        <v>-1.4073295014471592E-2</v>
      </c>
      <c r="I15" s="14"/>
    </row>
    <row r="16" spans="2:9" x14ac:dyDescent="0.25">
      <c r="B16" s="15"/>
      <c r="C16" s="15">
        <v>1</v>
      </c>
      <c r="D16" s="2">
        <v>90.4</v>
      </c>
      <c r="E16" s="2">
        <v>-0.22118764865132493</v>
      </c>
      <c r="F16" s="2" t="s">
        <v>4</v>
      </c>
      <c r="G16" s="20">
        <f t="shared" si="0"/>
        <v>-9.691398547869181E-3</v>
      </c>
      <c r="I16" s="14"/>
    </row>
    <row r="17" spans="2:9" x14ac:dyDescent="0.25">
      <c r="B17" s="15"/>
      <c r="C17" s="15">
        <v>2</v>
      </c>
      <c r="D17" s="2">
        <v>90.63</v>
      </c>
      <c r="E17" s="2">
        <v>-0.15926498893065302</v>
      </c>
      <c r="F17" s="2" t="s">
        <v>4</v>
      </c>
      <c r="G17" s="20">
        <f t="shared" si="0"/>
        <v>-7.171808079572942E-3</v>
      </c>
      <c r="I17" s="14"/>
    </row>
    <row r="18" spans="2:9" x14ac:dyDescent="0.25">
      <c r="B18" s="15"/>
      <c r="C18" s="15">
        <v>9</v>
      </c>
      <c r="D18" s="2">
        <v>91</v>
      </c>
      <c r="E18" s="2">
        <v>-5.9650275466957788E-2</v>
      </c>
      <c r="F18" s="2" t="s">
        <v>4</v>
      </c>
      <c r="G18" s="20">
        <f t="shared" si="0"/>
        <v>-3.1185538479657198E-3</v>
      </c>
      <c r="I18" s="14"/>
    </row>
    <row r="19" spans="2:9" x14ac:dyDescent="0.25">
      <c r="B19" s="15"/>
      <c r="C19" s="15">
        <v>11</v>
      </c>
      <c r="D19" s="2">
        <v>92.722790126480902</v>
      </c>
      <c r="E19" s="2">
        <v>0.40417471049919412</v>
      </c>
      <c r="F19" s="2" t="s">
        <v>4</v>
      </c>
      <c r="G19" s="20">
        <f t="shared" si="0"/>
        <v>1.5754166071844475E-2</v>
      </c>
      <c r="I19" s="14"/>
    </row>
    <row r="20" spans="2:9" x14ac:dyDescent="0.25">
      <c r="B20" s="15"/>
      <c r="C20" s="15">
        <v>3</v>
      </c>
      <c r="D20" s="2">
        <v>93.78</v>
      </c>
      <c r="E20" s="2">
        <v>0.688806220287284</v>
      </c>
      <c r="F20" s="2" t="s">
        <v>4</v>
      </c>
      <c r="G20" s="20">
        <f t="shared" si="0"/>
        <v>2.7335626594920615E-2</v>
      </c>
      <c r="I20" s="14"/>
    </row>
    <row r="21" spans="2:9" x14ac:dyDescent="0.25">
      <c r="B21" s="15"/>
      <c r="C21" s="15">
        <v>16</v>
      </c>
      <c r="D21" s="2">
        <v>96.582809236720095</v>
      </c>
      <c r="E21" s="2">
        <v>1.4434036230150329</v>
      </c>
      <c r="F21" s="2" t="s">
        <v>4</v>
      </c>
      <c r="G21" s="20">
        <f t="shared" si="0"/>
        <v>5.8039676322281131E-2</v>
      </c>
      <c r="I21" s="14"/>
    </row>
    <row r="22" spans="2:9" x14ac:dyDescent="0.25">
      <c r="B22" s="15"/>
      <c r="C22" s="15">
        <v>12</v>
      </c>
      <c r="D22" s="2">
        <v>98.8</v>
      </c>
      <c r="E22" s="2">
        <v>2.0403355759298338</v>
      </c>
      <c r="F22" s="2" t="s">
        <v>29</v>
      </c>
      <c r="G22" s="20">
        <f t="shared" si="0"/>
        <v>8.2328427250780045E-2</v>
      </c>
      <c r="I22" s="14"/>
    </row>
    <row r="23" spans="2:9" x14ac:dyDescent="0.25">
      <c r="C23" s="15"/>
    </row>
    <row r="24" spans="2:9" x14ac:dyDescent="0.25">
      <c r="C24" s="15"/>
    </row>
    <row r="25" spans="2:9" x14ac:dyDescent="0.25">
      <c r="C25" s="16"/>
      <c r="D25" s="1"/>
      <c r="G25" s="1"/>
    </row>
    <row r="26" spans="2:9" x14ac:dyDescent="0.25">
      <c r="C26" s="15"/>
    </row>
    <row r="27" spans="2:9" x14ac:dyDescent="0.25">
      <c r="B27" s="15"/>
      <c r="C27" s="15"/>
      <c r="D27" s="1"/>
      <c r="G27" s="1"/>
    </row>
    <row r="28" spans="2:9" x14ac:dyDescent="0.25">
      <c r="B28" s="15"/>
      <c r="C28" s="15"/>
      <c r="D28" s="1"/>
      <c r="G28" s="1"/>
    </row>
    <row r="29" spans="2:9" x14ac:dyDescent="0.25">
      <c r="B29" s="15"/>
      <c r="C29" s="15"/>
      <c r="D29" s="1"/>
      <c r="G29" s="1"/>
    </row>
    <row r="30" spans="2:9" x14ac:dyDescent="0.25">
      <c r="B30" s="15"/>
      <c r="C30" s="8"/>
      <c r="E30" s="8"/>
      <c r="G30" s="8"/>
    </row>
    <row r="31" spans="2:9" x14ac:dyDescent="0.25">
      <c r="B31" s="15"/>
    </row>
    <row r="32" spans="2:9" s="1" customFormat="1" x14ac:dyDescent="0.25"/>
    <row r="33" s="1" customFormat="1" x14ac:dyDescent="0.25"/>
    <row r="34" s="1" customFormat="1" x14ac:dyDescent="0.25"/>
    <row r="35" s="1" customFormat="1" x14ac:dyDescent="0.25"/>
    <row r="36" s="1" customFormat="1" x14ac:dyDescent="0.25"/>
    <row r="37" s="1" customFormat="1" x14ac:dyDescent="0.25"/>
    <row r="38" s="1" customFormat="1" x14ac:dyDescent="0.25"/>
    <row r="39" s="1" customFormat="1" x14ac:dyDescent="0.25"/>
    <row r="40" s="1" customFormat="1" x14ac:dyDescent="0.25"/>
    <row r="41" s="1" customFormat="1" x14ac:dyDescent="0.25"/>
    <row r="42" s="1" customFormat="1" x14ac:dyDescent="0.25"/>
    <row r="43" s="1" customFormat="1" x14ac:dyDescent="0.25"/>
    <row r="44" s="1" customFormat="1" x14ac:dyDescent="0.25"/>
    <row r="45" s="1" customFormat="1" x14ac:dyDescent="0.25"/>
    <row r="46" s="1" customFormat="1" x14ac:dyDescent="0.25"/>
    <row r="47" s="1" customFormat="1" x14ac:dyDescent="0.25"/>
    <row r="48" s="1" customFormat="1" x14ac:dyDescent="0.25"/>
    <row r="49" s="1" customFormat="1" x14ac:dyDescent="0.25"/>
    <row r="50" s="1" customFormat="1" x14ac:dyDescent="0.25"/>
    <row r="51" s="1" customFormat="1" x14ac:dyDescent="0.25"/>
    <row r="52" s="1" customFormat="1" x14ac:dyDescent="0.25"/>
    <row r="53" s="1" customFormat="1" x14ac:dyDescent="0.25"/>
    <row r="54" s="1" customFormat="1" x14ac:dyDescent="0.25"/>
    <row r="55" s="1" customFormat="1" x14ac:dyDescent="0.25"/>
    <row r="56" s="1" customFormat="1" x14ac:dyDescent="0.25"/>
  </sheetData>
  <sheetProtection password="DC07" sheet="1" objects="1" scenarios="1" selectLockedCells="1" selectUnlockedCells="1"/>
  <pageMargins left="0.7" right="0.7" top="0.75" bottom="0.75" header="0.3" footer="0.3"/>
  <pageSetup paperSize="9" scale="56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8"/>
  <dimension ref="B1:I56"/>
  <sheetViews>
    <sheetView zoomScale="80" zoomScaleNormal="80" workbookViewId="0">
      <selection activeCell="C16" sqref="C16"/>
    </sheetView>
  </sheetViews>
  <sheetFormatPr defaultRowHeight="15.75" x14ac:dyDescent="0.25"/>
  <cols>
    <col min="1" max="2" width="8.7109375" style="2" customWidth="1"/>
    <col min="3" max="3" width="23.85546875" style="2" customWidth="1"/>
    <col min="4" max="4" width="7.28515625" style="2" bestFit="1" customWidth="1"/>
    <col min="5" max="5" width="9.140625" style="2" bestFit="1" customWidth="1"/>
    <col min="6" max="6" width="11.5703125" style="2" bestFit="1" customWidth="1"/>
    <col min="7" max="16384" width="9.140625" style="2"/>
  </cols>
  <sheetData>
    <row r="1" spans="2:9" x14ac:dyDescent="0.25">
      <c r="C1" s="3" t="s">
        <v>13</v>
      </c>
      <c r="D1" s="13" t="s">
        <v>33</v>
      </c>
      <c r="E1" s="13"/>
      <c r="G1" s="7"/>
    </row>
    <row r="2" spans="2:9" ht="18" x14ac:dyDescent="0.25">
      <c r="C2" s="4" t="s">
        <v>7</v>
      </c>
      <c r="D2" s="12">
        <v>48.934520477062975</v>
      </c>
      <c r="E2" s="2" t="s">
        <v>8</v>
      </c>
    </row>
    <row r="3" spans="2:9" ht="18" x14ac:dyDescent="0.25">
      <c r="C3" s="4" t="s">
        <v>9</v>
      </c>
      <c r="D3" s="9">
        <v>50.52</v>
      </c>
      <c r="E3" s="2" t="s">
        <v>8</v>
      </c>
      <c r="G3" s="5"/>
    </row>
    <row r="4" spans="2:9" ht="18" x14ac:dyDescent="0.25">
      <c r="C4" s="4" t="s">
        <v>10</v>
      </c>
      <c r="D4" s="10">
        <v>4.2773000843990348</v>
      </c>
      <c r="E4" s="2" t="s">
        <v>8</v>
      </c>
      <c r="G4" s="5"/>
    </row>
    <row r="5" spans="2:9" x14ac:dyDescent="0.25">
      <c r="C5" s="4" t="s">
        <v>11</v>
      </c>
      <c r="D5" s="17">
        <f>(D4/D3)*100</f>
        <v>8.4665480688816999</v>
      </c>
      <c r="E5" s="2" t="s">
        <v>6</v>
      </c>
      <c r="G5" s="5"/>
    </row>
    <row r="6" spans="2:9" x14ac:dyDescent="0.25">
      <c r="C6" s="4" t="s">
        <v>12</v>
      </c>
      <c r="D6" s="11">
        <v>5</v>
      </c>
      <c r="E6" s="5"/>
      <c r="G6" s="5"/>
    </row>
    <row r="7" spans="2:9" x14ac:dyDescent="0.25">
      <c r="C7" s="5"/>
      <c r="D7" s="5"/>
      <c r="E7" s="5"/>
      <c r="F7" s="5"/>
      <c r="G7" s="5"/>
    </row>
    <row r="8" spans="2:9" x14ac:dyDescent="0.25">
      <c r="C8" s="5"/>
      <c r="D8" s="5"/>
      <c r="E8" s="5"/>
      <c r="F8" s="5"/>
      <c r="G8" s="5"/>
    </row>
    <row r="9" spans="2:9" x14ac:dyDescent="0.25">
      <c r="C9" s="5" t="s">
        <v>0</v>
      </c>
      <c r="D9" s="5" t="s">
        <v>1</v>
      </c>
      <c r="E9" s="5" t="s">
        <v>2</v>
      </c>
      <c r="F9" s="5" t="s">
        <v>5</v>
      </c>
      <c r="G9" s="5" t="s">
        <v>3</v>
      </c>
    </row>
    <row r="10" spans="2:9" x14ac:dyDescent="0.25">
      <c r="C10" s="6"/>
      <c r="D10" s="5"/>
      <c r="E10" s="5"/>
      <c r="F10" s="5"/>
      <c r="G10" s="5"/>
    </row>
    <row r="11" spans="2:9" x14ac:dyDescent="0.25">
      <c r="B11" s="15"/>
      <c r="C11" s="15">
        <v>2</v>
      </c>
      <c r="D11" s="2">
        <v>46.9</v>
      </c>
      <c r="E11" s="2">
        <v>-0.84632827451212567</v>
      </c>
      <c r="G11" s="20">
        <f>(D11-$D$2)/$D$2</f>
        <v>-4.1576385284425435E-2</v>
      </c>
      <c r="I11" s="14"/>
    </row>
    <row r="12" spans="2:9" x14ac:dyDescent="0.25">
      <c r="B12" s="15"/>
      <c r="C12" s="15">
        <v>7</v>
      </c>
      <c r="D12" s="2">
        <v>48</v>
      </c>
      <c r="E12" s="2">
        <v>-0.58915669938413162</v>
      </c>
      <c r="G12" s="20">
        <f t="shared" ref="G12:G15" si="0">(D12-$D$2)/$D$2</f>
        <v>-1.9097366602397008E-2</v>
      </c>
      <c r="I12" s="14"/>
    </row>
    <row r="13" spans="2:9" x14ac:dyDescent="0.25">
      <c r="B13" s="15"/>
      <c r="C13" s="15">
        <v>8</v>
      </c>
      <c r="D13" s="2">
        <v>48.5</v>
      </c>
      <c r="E13" s="2">
        <v>-0.47226052887140729</v>
      </c>
      <c r="G13" s="20">
        <f t="shared" si="0"/>
        <v>-8.8796308378386434E-3</v>
      </c>
      <c r="I13" s="14"/>
    </row>
    <row r="14" spans="2:9" x14ac:dyDescent="0.25">
      <c r="B14" s="15"/>
      <c r="C14" s="15">
        <v>13</v>
      </c>
      <c r="D14" s="2">
        <v>54.4</v>
      </c>
      <c r="E14" s="2">
        <v>0.90711428317874021</v>
      </c>
      <c r="G14" s="20">
        <f t="shared" si="0"/>
        <v>0.11168965118395002</v>
      </c>
      <c r="I14" s="14"/>
    </row>
    <row r="15" spans="2:9" x14ac:dyDescent="0.25">
      <c r="B15" s="15"/>
      <c r="C15" s="15">
        <v>16</v>
      </c>
      <c r="D15" s="2">
        <v>54.8</v>
      </c>
      <c r="E15" s="2">
        <v>1.0006312195889193</v>
      </c>
      <c r="G15" s="20">
        <f t="shared" si="0"/>
        <v>0.11986383979559669</v>
      </c>
      <c r="I15" s="14"/>
    </row>
    <row r="16" spans="2:9" x14ac:dyDescent="0.25">
      <c r="C16" s="15"/>
      <c r="G16" s="20"/>
      <c r="I16" s="14"/>
    </row>
    <row r="17" spans="2:9" x14ac:dyDescent="0.25">
      <c r="C17" s="15"/>
      <c r="G17" s="20"/>
      <c r="I17" s="14"/>
    </row>
    <row r="18" spans="2:9" x14ac:dyDescent="0.25">
      <c r="B18" s="15"/>
      <c r="C18" s="15"/>
      <c r="G18" s="20"/>
      <c r="I18" s="14"/>
    </row>
    <row r="19" spans="2:9" x14ac:dyDescent="0.25">
      <c r="B19" s="15"/>
      <c r="C19" s="15"/>
      <c r="G19" s="20"/>
      <c r="I19" s="14"/>
    </row>
    <row r="20" spans="2:9" x14ac:dyDescent="0.25">
      <c r="B20" s="15"/>
      <c r="C20" s="15"/>
      <c r="G20" s="20"/>
      <c r="I20" s="14"/>
    </row>
    <row r="21" spans="2:9" x14ac:dyDescent="0.25">
      <c r="B21" s="15"/>
      <c r="C21" s="15"/>
      <c r="G21" s="20"/>
      <c r="I21" s="14"/>
    </row>
    <row r="22" spans="2:9" x14ac:dyDescent="0.25">
      <c r="B22" s="15"/>
      <c r="C22" s="15"/>
    </row>
    <row r="23" spans="2:9" x14ac:dyDescent="0.25">
      <c r="B23" s="15"/>
      <c r="C23" s="15"/>
    </row>
    <row r="24" spans="2:9" x14ac:dyDescent="0.25">
      <c r="B24" s="15"/>
      <c r="C24" s="15"/>
    </row>
    <row r="25" spans="2:9" x14ac:dyDescent="0.25">
      <c r="B25" s="15"/>
      <c r="C25" s="15"/>
    </row>
    <row r="26" spans="2:9" x14ac:dyDescent="0.25">
      <c r="B26" s="15"/>
      <c r="C26" s="15"/>
    </row>
    <row r="27" spans="2:9" x14ac:dyDescent="0.25">
      <c r="B27" s="15"/>
      <c r="C27" s="16"/>
      <c r="D27" s="1"/>
      <c r="G27" s="1"/>
    </row>
    <row r="28" spans="2:9" x14ac:dyDescent="0.25">
      <c r="B28" s="15"/>
      <c r="C28" s="15"/>
    </row>
    <row r="29" spans="2:9" x14ac:dyDescent="0.25">
      <c r="B29" s="15"/>
      <c r="C29" s="15"/>
    </row>
    <row r="30" spans="2:9" x14ac:dyDescent="0.25">
      <c r="B30" s="15"/>
      <c r="C30" s="18"/>
      <c r="D30" s="8"/>
      <c r="G30" s="8"/>
    </row>
    <row r="31" spans="2:9" s="1" customFormat="1" x14ac:dyDescent="0.25">
      <c r="B31" s="16"/>
      <c r="C31" s="16"/>
    </row>
    <row r="32" spans="2:9" s="1" customFormat="1" x14ac:dyDescent="0.25">
      <c r="C32" s="16"/>
    </row>
    <row r="33" spans="3:3" s="1" customFormat="1" x14ac:dyDescent="0.25">
      <c r="C33" s="16"/>
    </row>
    <row r="34" spans="3:3" s="1" customFormat="1" x14ac:dyDescent="0.25">
      <c r="C34" s="16"/>
    </row>
    <row r="35" spans="3:3" s="1" customFormat="1" x14ac:dyDescent="0.25">
      <c r="C35" s="16"/>
    </row>
    <row r="36" spans="3:3" s="1" customFormat="1" x14ac:dyDescent="0.25">
      <c r="C36" s="16"/>
    </row>
    <row r="37" spans="3:3" s="1" customFormat="1" x14ac:dyDescent="0.25">
      <c r="C37" s="16"/>
    </row>
    <row r="38" spans="3:3" s="1" customFormat="1" x14ac:dyDescent="0.25">
      <c r="C38" s="16"/>
    </row>
    <row r="39" spans="3:3" s="1" customFormat="1" x14ac:dyDescent="0.25">
      <c r="C39" s="16"/>
    </row>
    <row r="40" spans="3:3" s="1" customFormat="1" x14ac:dyDescent="0.25">
      <c r="C40" s="16"/>
    </row>
    <row r="41" spans="3:3" s="1" customFormat="1" x14ac:dyDescent="0.25">
      <c r="C41" s="16"/>
    </row>
    <row r="42" spans="3:3" s="1" customFormat="1" x14ac:dyDescent="0.25">
      <c r="C42" s="16"/>
    </row>
    <row r="43" spans="3:3" s="1" customFormat="1" x14ac:dyDescent="0.25">
      <c r="C43" s="16"/>
    </row>
    <row r="44" spans="3:3" s="1" customFormat="1" x14ac:dyDescent="0.25">
      <c r="C44" s="16"/>
    </row>
    <row r="45" spans="3:3" s="1" customFormat="1" x14ac:dyDescent="0.25">
      <c r="C45" s="16"/>
    </row>
    <row r="46" spans="3:3" s="1" customFormat="1" x14ac:dyDescent="0.25">
      <c r="C46" s="16"/>
    </row>
    <row r="47" spans="3:3" s="1" customFormat="1" x14ac:dyDescent="0.25">
      <c r="C47" s="16"/>
    </row>
    <row r="48" spans="3:3" s="1" customFormat="1" x14ac:dyDescent="0.25">
      <c r="C48" s="16"/>
    </row>
    <row r="49" spans="3:3" s="1" customFormat="1" x14ac:dyDescent="0.25">
      <c r="C49" s="16"/>
    </row>
    <row r="50" spans="3:3" s="1" customFormat="1" x14ac:dyDescent="0.25">
      <c r="C50" s="16"/>
    </row>
    <row r="51" spans="3:3" s="1" customFormat="1" x14ac:dyDescent="0.25">
      <c r="C51" s="16"/>
    </row>
    <row r="52" spans="3:3" s="1" customFormat="1" x14ac:dyDescent="0.25">
      <c r="C52" s="16"/>
    </row>
    <row r="53" spans="3:3" s="1" customFormat="1" x14ac:dyDescent="0.25"/>
    <row r="54" spans="3:3" s="1" customFormat="1" x14ac:dyDescent="0.25"/>
    <row r="55" spans="3:3" s="1" customFormat="1" x14ac:dyDescent="0.25"/>
    <row r="56" spans="3:3" s="1" customFormat="1" x14ac:dyDescent="0.25"/>
  </sheetData>
  <sheetProtection password="DC07" sheet="1" objects="1" scenarios="1" selectLockedCells="1" selectUnlockedCells="1"/>
  <pageMargins left="0.7" right="0.7" top="0.75" bottom="0.75" header="0.3" footer="0.3"/>
  <pageSetup paperSize="9" scale="56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22"/>
  <dimension ref="B1:I57"/>
  <sheetViews>
    <sheetView zoomScale="80" zoomScaleNormal="80" workbookViewId="0">
      <selection activeCell="C17" sqref="C17"/>
    </sheetView>
  </sheetViews>
  <sheetFormatPr defaultRowHeight="15.75" x14ac:dyDescent="0.25"/>
  <cols>
    <col min="1" max="2" width="8.7109375" style="2" customWidth="1"/>
    <col min="3" max="3" width="23.85546875" style="2" customWidth="1"/>
    <col min="4" max="4" width="9.42578125" style="2" customWidth="1"/>
    <col min="5" max="5" width="9.140625" style="2" bestFit="1" customWidth="1"/>
    <col min="6" max="6" width="11.5703125" style="2" bestFit="1" customWidth="1"/>
    <col min="7" max="16384" width="9.140625" style="2"/>
  </cols>
  <sheetData>
    <row r="1" spans="2:9" x14ac:dyDescent="0.25">
      <c r="C1" s="3" t="s">
        <v>13</v>
      </c>
      <c r="D1" s="13" t="s">
        <v>34</v>
      </c>
      <c r="E1" s="13"/>
      <c r="G1" s="7"/>
    </row>
    <row r="2" spans="2:9" ht="18" x14ac:dyDescent="0.25">
      <c r="C2" s="4" t="s">
        <v>7</v>
      </c>
      <c r="D2" s="12">
        <v>147.52520921327388</v>
      </c>
      <c r="E2" s="2" t="s">
        <v>8</v>
      </c>
    </row>
    <row r="3" spans="2:9" ht="18" x14ac:dyDescent="0.25">
      <c r="C3" s="4" t="s">
        <v>9</v>
      </c>
      <c r="D3" s="9">
        <v>145.95999999999998</v>
      </c>
      <c r="E3" s="2" t="s">
        <v>8</v>
      </c>
      <c r="G3" s="5"/>
    </row>
    <row r="4" spans="2:9" ht="18" x14ac:dyDescent="0.25">
      <c r="C4" s="4" t="s">
        <v>10</v>
      </c>
      <c r="D4" s="10">
        <v>27.197637180240488</v>
      </c>
      <c r="E4" s="2" t="s">
        <v>8</v>
      </c>
      <c r="G4" s="5"/>
    </row>
    <row r="5" spans="2:9" x14ac:dyDescent="0.25">
      <c r="C5" s="4" t="s">
        <v>11</v>
      </c>
      <c r="D5" s="17">
        <f>(D4/D3)*100</f>
        <v>18.633623718991839</v>
      </c>
      <c r="E5" s="2" t="s">
        <v>6</v>
      </c>
      <c r="G5" s="5"/>
    </row>
    <row r="6" spans="2:9" x14ac:dyDescent="0.25">
      <c r="C6" s="4" t="s">
        <v>12</v>
      </c>
      <c r="D6" s="11">
        <v>5</v>
      </c>
      <c r="E6" s="5"/>
      <c r="G6" s="5"/>
    </row>
    <row r="7" spans="2:9" x14ac:dyDescent="0.25">
      <c r="C7" s="5"/>
      <c r="D7" s="5"/>
      <c r="E7" s="5"/>
      <c r="F7" s="5"/>
      <c r="G7" s="5"/>
    </row>
    <row r="8" spans="2:9" x14ac:dyDescent="0.25">
      <c r="C8" s="5"/>
      <c r="D8" s="5"/>
      <c r="E8" s="5"/>
      <c r="F8" s="5"/>
      <c r="G8" s="5"/>
    </row>
    <row r="9" spans="2:9" x14ac:dyDescent="0.25">
      <c r="C9" s="5" t="s">
        <v>0</v>
      </c>
      <c r="D9" s="5" t="s">
        <v>1</v>
      </c>
      <c r="E9" s="5" t="s">
        <v>2</v>
      </c>
      <c r="F9" s="5" t="s">
        <v>5</v>
      </c>
      <c r="G9" s="5" t="s">
        <v>3</v>
      </c>
    </row>
    <row r="10" spans="2:9" x14ac:dyDescent="0.25">
      <c r="C10" s="6"/>
      <c r="D10" s="5"/>
      <c r="E10" s="5"/>
      <c r="F10" s="5"/>
      <c r="G10" s="5"/>
    </row>
    <row r="11" spans="2:9" x14ac:dyDescent="0.25">
      <c r="B11" s="15"/>
      <c r="C11" s="15">
        <v>2</v>
      </c>
      <c r="D11" s="2">
        <v>109.7</v>
      </c>
      <c r="E11" s="2">
        <v>-1.3332040485613743</v>
      </c>
      <c r="G11" s="20">
        <f>(D11-$D$2)/$D$2</f>
        <v>-0.25639827535232179</v>
      </c>
      <c r="I11" s="14"/>
    </row>
    <row r="12" spans="2:9" x14ac:dyDescent="0.25">
      <c r="B12" s="15"/>
      <c r="C12" s="15">
        <v>8</v>
      </c>
      <c r="D12" s="2">
        <v>142.1</v>
      </c>
      <c r="E12" s="2">
        <v>-0.1419240934210394</v>
      </c>
      <c r="G12" s="20">
        <f t="shared" ref="G12:G15" si="0">(D12-$D$2)/$D$2</f>
        <v>-3.6774794234867243E-2</v>
      </c>
      <c r="I12" s="14"/>
    </row>
    <row r="13" spans="2:9" x14ac:dyDescent="0.25">
      <c r="B13" s="15"/>
      <c r="C13" s="15">
        <v>7</v>
      </c>
      <c r="D13" s="2">
        <v>148</v>
      </c>
      <c r="E13" s="2">
        <v>7.500651569402185E-2</v>
      </c>
      <c r="G13" s="20">
        <f t="shared" si="0"/>
        <v>3.2183705365211395E-3</v>
      </c>
      <c r="I13" s="14"/>
    </row>
    <row r="14" spans="2:9" x14ac:dyDescent="0.25">
      <c r="B14" s="15"/>
      <c r="C14" s="15">
        <v>13</v>
      </c>
      <c r="D14" s="2">
        <v>154</v>
      </c>
      <c r="E14" s="2">
        <v>0.29561391479408394</v>
      </c>
      <c r="G14" s="20">
        <f t="shared" si="0"/>
        <v>4.3889385558271994E-2</v>
      </c>
      <c r="I14" s="14"/>
    </row>
    <row r="15" spans="2:9" x14ac:dyDescent="0.25">
      <c r="B15" s="15"/>
      <c r="C15" s="15">
        <v>16</v>
      </c>
      <c r="D15" s="2">
        <v>176</v>
      </c>
      <c r="E15" s="2">
        <v>1.1045077114943116</v>
      </c>
      <c r="G15" s="20">
        <f t="shared" si="0"/>
        <v>0.19301644063802514</v>
      </c>
      <c r="I15" s="14"/>
    </row>
    <row r="16" spans="2:9" x14ac:dyDescent="0.25">
      <c r="C16" s="15"/>
      <c r="G16" s="20"/>
      <c r="I16" s="14"/>
    </row>
    <row r="17" spans="2:9" x14ac:dyDescent="0.25">
      <c r="C17" s="15"/>
      <c r="G17" s="20"/>
      <c r="I17" s="14"/>
    </row>
    <row r="18" spans="2:9" x14ac:dyDescent="0.25">
      <c r="B18" s="15"/>
      <c r="C18" s="15"/>
      <c r="G18" s="20"/>
      <c r="I18" s="14"/>
    </row>
    <row r="19" spans="2:9" x14ac:dyDescent="0.25">
      <c r="B19" s="15"/>
      <c r="C19" s="15"/>
      <c r="G19" s="20"/>
      <c r="I19" s="14"/>
    </row>
    <row r="20" spans="2:9" x14ac:dyDescent="0.25">
      <c r="B20" s="15"/>
      <c r="C20" s="15"/>
      <c r="G20" s="20"/>
      <c r="I20" s="14"/>
    </row>
    <row r="21" spans="2:9" x14ac:dyDescent="0.25">
      <c r="B21" s="15"/>
      <c r="C21" s="15"/>
      <c r="G21" s="20"/>
      <c r="I21" s="14"/>
    </row>
    <row r="22" spans="2:9" x14ac:dyDescent="0.25">
      <c r="B22" s="15"/>
      <c r="C22" s="15"/>
      <c r="G22" s="20"/>
      <c r="I22" s="14"/>
    </row>
    <row r="23" spans="2:9" x14ac:dyDescent="0.25">
      <c r="B23" s="15"/>
      <c r="C23" s="15"/>
    </row>
    <row r="24" spans="2:9" x14ac:dyDescent="0.25">
      <c r="B24" s="15"/>
      <c r="C24" s="15"/>
    </row>
    <row r="25" spans="2:9" x14ac:dyDescent="0.25">
      <c r="B25" s="15"/>
      <c r="C25" s="16"/>
      <c r="D25" s="1"/>
      <c r="G25" s="1"/>
    </row>
    <row r="26" spans="2:9" x14ac:dyDescent="0.25">
      <c r="B26" s="15"/>
      <c r="C26" s="15"/>
    </row>
    <row r="27" spans="2:9" x14ac:dyDescent="0.25">
      <c r="B27" s="15"/>
      <c r="C27" s="15"/>
    </row>
    <row r="28" spans="2:9" x14ac:dyDescent="0.25">
      <c r="B28" s="15"/>
      <c r="C28" s="15"/>
    </row>
    <row r="29" spans="2:9" x14ac:dyDescent="0.25">
      <c r="B29" s="15"/>
      <c r="C29" s="16"/>
      <c r="D29" s="1"/>
      <c r="G29" s="1"/>
    </row>
    <row r="30" spans="2:9" x14ac:dyDescent="0.25">
      <c r="B30" s="15"/>
      <c r="C30" s="18"/>
      <c r="E30" s="8"/>
      <c r="G30" s="8"/>
    </row>
    <row r="31" spans="2:9" x14ac:dyDescent="0.25">
      <c r="B31" s="15"/>
      <c r="C31" s="18"/>
      <c r="E31" s="8"/>
      <c r="G31" s="8"/>
    </row>
    <row r="32" spans="2:9" s="1" customFormat="1" x14ac:dyDescent="0.25">
      <c r="B32" s="16"/>
      <c r="C32" s="16"/>
    </row>
    <row r="33" spans="3:3" s="1" customFormat="1" x14ac:dyDescent="0.25">
      <c r="C33" s="16"/>
    </row>
    <row r="34" spans="3:3" s="1" customFormat="1" x14ac:dyDescent="0.25">
      <c r="C34" s="16"/>
    </row>
    <row r="35" spans="3:3" s="1" customFormat="1" x14ac:dyDescent="0.25">
      <c r="C35" s="16"/>
    </row>
    <row r="36" spans="3:3" s="1" customFormat="1" x14ac:dyDescent="0.25">
      <c r="C36" s="16"/>
    </row>
    <row r="37" spans="3:3" s="1" customFormat="1" x14ac:dyDescent="0.25">
      <c r="C37" s="16"/>
    </row>
    <row r="38" spans="3:3" s="1" customFormat="1" x14ac:dyDescent="0.25">
      <c r="C38" s="16"/>
    </row>
    <row r="39" spans="3:3" s="1" customFormat="1" x14ac:dyDescent="0.25">
      <c r="C39" s="16"/>
    </row>
    <row r="40" spans="3:3" s="1" customFormat="1" x14ac:dyDescent="0.25">
      <c r="C40" s="16"/>
    </row>
    <row r="41" spans="3:3" s="1" customFormat="1" x14ac:dyDescent="0.25">
      <c r="C41" s="16"/>
    </row>
    <row r="42" spans="3:3" s="1" customFormat="1" x14ac:dyDescent="0.25">
      <c r="C42" s="16"/>
    </row>
    <row r="43" spans="3:3" s="1" customFormat="1" x14ac:dyDescent="0.25">
      <c r="C43" s="16"/>
    </row>
    <row r="44" spans="3:3" s="1" customFormat="1" x14ac:dyDescent="0.25">
      <c r="C44" s="16"/>
    </row>
    <row r="45" spans="3:3" s="1" customFormat="1" x14ac:dyDescent="0.25">
      <c r="C45" s="16"/>
    </row>
    <row r="46" spans="3:3" s="1" customFormat="1" x14ac:dyDescent="0.25">
      <c r="C46" s="16"/>
    </row>
    <row r="47" spans="3:3" s="1" customFormat="1" x14ac:dyDescent="0.25">
      <c r="C47" s="16"/>
    </row>
    <row r="48" spans="3:3" s="1" customFormat="1" x14ac:dyDescent="0.25">
      <c r="C48" s="16"/>
    </row>
    <row r="49" spans="3:3" s="1" customFormat="1" x14ac:dyDescent="0.25">
      <c r="C49" s="16"/>
    </row>
    <row r="50" spans="3:3" s="1" customFormat="1" x14ac:dyDescent="0.25">
      <c r="C50" s="16"/>
    </row>
    <row r="51" spans="3:3" s="1" customFormat="1" x14ac:dyDescent="0.25">
      <c r="C51" s="16"/>
    </row>
    <row r="52" spans="3:3" s="1" customFormat="1" x14ac:dyDescent="0.25">
      <c r="C52" s="16"/>
    </row>
    <row r="53" spans="3:3" s="1" customFormat="1" x14ac:dyDescent="0.25">
      <c r="C53" s="16"/>
    </row>
    <row r="54" spans="3:3" s="1" customFormat="1" x14ac:dyDescent="0.25"/>
    <row r="55" spans="3:3" s="1" customFormat="1" x14ac:dyDescent="0.25"/>
    <row r="56" spans="3:3" s="1" customFormat="1" x14ac:dyDescent="0.25"/>
    <row r="57" spans="3:3" s="1" customFormat="1" x14ac:dyDescent="0.25"/>
  </sheetData>
  <sheetProtection password="DC07" sheet="1" objects="1" scenarios="1" selectLockedCells="1" selectUnlockedCells="1"/>
  <pageMargins left="0.7" right="0.7" top="0.75" bottom="0.75" header="0.3" footer="0.3"/>
  <pageSetup paperSize="9" scale="56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8"/>
  <dimension ref="B1:I56"/>
  <sheetViews>
    <sheetView zoomScale="80" zoomScaleNormal="80" workbookViewId="0">
      <selection activeCell="I6" sqref="I6:L30"/>
    </sheetView>
  </sheetViews>
  <sheetFormatPr defaultRowHeight="15.75" x14ac:dyDescent="0.25"/>
  <cols>
    <col min="1" max="2" width="8.7109375" style="2" customWidth="1"/>
    <col min="3" max="3" width="23.85546875" style="2" customWidth="1"/>
    <col min="4" max="4" width="7.28515625" style="2" bestFit="1" customWidth="1"/>
    <col min="5" max="5" width="9.140625" style="2" bestFit="1" customWidth="1"/>
    <col min="6" max="6" width="11.5703125" style="2" bestFit="1" customWidth="1"/>
    <col min="7" max="16384" width="9.140625" style="2"/>
  </cols>
  <sheetData>
    <row r="1" spans="2:9" x14ac:dyDescent="0.25">
      <c r="C1" s="3" t="s">
        <v>13</v>
      </c>
      <c r="D1" s="13" t="s">
        <v>18</v>
      </c>
      <c r="E1" s="13"/>
      <c r="G1" s="7"/>
    </row>
    <row r="2" spans="2:9" ht="18" x14ac:dyDescent="0.25">
      <c r="C2" s="4" t="s">
        <v>7</v>
      </c>
      <c r="D2" s="12">
        <v>61.322663237202647</v>
      </c>
      <c r="E2" s="2" t="s">
        <v>8</v>
      </c>
    </row>
    <row r="3" spans="2:9" ht="18" x14ac:dyDescent="0.25">
      <c r="C3" s="4" t="s">
        <v>9</v>
      </c>
      <c r="D3" s="9">
        <v>58.660030597373712</v>
      </c>
      <c r="E3" s="2" t="s">
        <v>8</v>
      </c>
      <c r="G3" s="5"/>
    </row>
    <row r="4" spans="2:9" ht="18" x14ac:dyDescent="0.25">
      <c r="C4" s="4" t="s">
        <v>10</v>
      </c>
      <c r="D4" s="10">
        <v>1.8731473409794344</v>
      </c>
      <c r="E4" s="2" t="s">
        <v>8</v>
      </c>
      <c r="G4" s="5"/>
    </row>
    <row r="5" spans="2:9" x14ac:dyDescent="0.25">
      <c r="C5" s="4" t="s">
        <v>11</v>
      </c>
      <c r="D5" s="17">
        <f>(D4/D3)*100</f>
        <v>3.1932259869351274</v>
      </c>
      <c r="E5" s="2" t="s">
        <v>6</v>
      </c>
      <c r="G5" s="5"/>
    </row>
    <row r="6" spans="2:9" x14ac:dyDescent="0.25">
      <c r="C6" s="4" t="s">
        <v>12</v>
      </c>
      <c r="D6" s="11">
        <v>12</v>
      </c>
      <c r="E6" s="5"/>
      <c r="G6" s="5"/>
    </row>
    <row r="7" spans="2:9" x14ac:dyDescent="0.25">
      <c r="C7" s="5"/>
      <c r="D7" s="5"/>
      <c r="E7" s="5"/>
      <c r="F7" s="5"/>
      <c r="G7" s="5"/>
    </row>
    <row r="8" spans="2:9" x14ac:dyDescent="0.25">
      <c r="C8" s="5"/>
      <c r="D8" s="5"/>
      <c r="E8" s="5"/>
      <c r="F8" s="5"/>
      <c r="G8" s="5"/>
    </row>
    <row r="9" spans="2:9" x14ac:dyDescent="0.25">
      <c r="C9" s="5" t="s">
        <v>0</v>
      </c>
      <c r="D9" s="5" t="s">
        <v>1</v>
      </c>
      <c r="E9" s="5" t="s">
        <v>2</v>
      </c>
      <c r="F9" s="5" t="s">
        <v>5</v>
      </c>
      <c r="G9" s="5" t="s">
        <v>3</v>
      </c>
    </row>
    <row r="10" spans="2:9" x14ac:dyDescent="0.25">
      <c r="C10" s="6"/>
      <c r="D10" s="5"/>
      <c r="E10" s="5"/>
      <c r="F10" s="5"/>
      <c r="G10" s="5"/>
    </row>
    <row r="11" spans="2:9" x14ac:dyDescent="0.25">
      <c r="B11" s="15"/>
      <c r="C11" s="15">
        <v>10</v>
      </c>
      <c r="D11" s="2">
        <v>43.19</v>
      </c>
      <c r="E11" s="2">
        <v>-8.2588434230084218</v>
      </c>
      <c r="F11" s="2" t="s">
        <v>30</v>
      </c>
      <c r="G11" s="20">
        <f>(D11-$D$2)/$D$2</f>
        <v>-0.29569268978197444</v>
      </c>
      <c r="I11" s="14"/>
    </row>
    <row r="12" spans="2:9" x14ac:dyDescent="0.25">
      <c r="B12" s="15"/>
      <c r="C12" s="15">
        <v>14</v>
      </c>
      <c r="D12" s="2">
        <v>55</v>
      </c>
      <c r="E12" s="2">
        <v>-1.9539469839355772</v>
      </c>
      <c r="F12" s="2" t="s">
        <v>4</v>
      </c>
      <c r="G12" s="20">
        <f t="shared" ref="G12:G19" si="0">(D12-$D$2)/$D$2</f>
        <v>-0.10310483764780252</v>
      </c>
      <c r="I12" s="14"/>
    </row>
    <row r="13" spans="2:9" x14ac:dyDescent="0.25">
      <c r="B13" s="15"/>
      <c r="C13" s="15">
        <v>2</v>
      </c>
      <c r="D13" s="2">
        <v>57.92</v>
      </c>
      <c r="E13" s="2">
        <v>-0.39507335124356102</v>
      </c>
      <c r="F13" s="2" t="s">
        <v>4</v>
      </c>
      <c r="G13" s="20">
        <f t="shared" si="0"/>
        <v>-5.5487858119285832E-2</v>
      </c>
      <c r="I13" s="14"/>
    </row>
    <row r="14" spans="2:9" x14ac:dyDescent="0.25">
      <c r="B14" s="15"/>
      <c r="C14" s="15">
        <v>9</v>
      </c>
      <c r="D14" s="2">
        <v>58</v>
      </c>
      <c r="E14" s="2">
        <v>-0.35236448459446562</v>
      </c>
      <c r="F14" s="2" t="s">
        <v>4</v>
      </c>
      <c r="G14" s="20">
        <f t="shared" si="0"/>
        <v>-5.4183283337682658E-2</v>
      </c>
      <c r="I14" s="14"/>
    </row>
    <row r="15" spans="2:9" x14ac:dyDescent="0.25">
      <c r="B15" s="15"/>
      <c r="C15" s="15">
        <v>11</v>
      </c>
      <c r="D15" s="2">
        <v>58.014841889742776</v>
      </c>
      <c r="E15" s="2">
        <v>-0.34444098097140552</v>
      </c>
      <c r="F15" s="2" t="s">
        <v>4</v>
      </c>
      <c r="G15" s="20">
        <f t="shared" si="0"/>
        <v>-5.3941253899310648E-2</v>
      </c>
      <c r="I15" s="14"/>
    </row>
    <row r="16" spans="2:9" x14ac:dyDescent="0.25">
      <c r="B16" s="15"/>
      <c r="C16" s="15">
        <v>1</v>
      </c>
      <c r="D16" s="2">
        <v>58.9</v>
      </c>
      <c r="E16" s="2">
        <v>0.12811026520786711</v>
      </c>
      <c r="F16" s="2" t="s">
        <v>4</v>
      </c>
      <c r="G16" s="20">
        <f t="shared" si="0"/>
        <v>-3.9506817044646723E-2</v>
      </c>
      <c r="I16" s="14"/>
    </row>
    <row r="17" spans="2:9" x14ac:dyDescent="0.25">
      <c r="B17" s="15"/>
      <c r="C17" s="15">
        <v>7</v>
      </c>
      <c r="D17" s="2">
        <v>59</v>
      </c>
      <c r="E17" s="2">
        <v>0.18149634851923827</v>
      </c>
      <c r="F17" s="2" t="s">
        <v>4</v>
      </c>
      <c r="G17" s="20">
        <f t="shared" si="0"/>
        <v>-3.7876098567642708E-2</v>
      </c>
      <c r="I17" s="14"/>
    </row>
    <row r="18" spans="2:9" x14ac:dyDescent="0.25">
      <c r="B18" s="15"/>
      <c r="C18" s="15">
        <v>12</v>
      </c>
      <c r="D18" s="2">
        <v>59.3</v>
      </c>
      <c r="E18" s="2">
        <v>0.34165459845334789</v>
      </c>
      <c r="F18" s="2" t="s">
        <v>4</v>
      </c>
      <c r="G18" s="20">
        <f t="shared" si="0"/>
        <v>-3.2983943136630764E-2</v>
      </c>
      <c r="I18" s="14"/>
    </row>
    <row r="19" spans="2:9" x14ac:dyDescent="0.25">
      <c r="B19" s="15"/>
      <c r="C19" s="15">
        <v>8</v>
      </c>
      <c r="D19" s="2">
        <v>59.8</v>
      </c>
      <c r="E19" s="2">
        <v>0.60858501501019979</v>
      </c>
      <c r="F19" s="2" t="s">
        <v>4</v>
      </c>
      <c r="G19" s="20">
        <f t="shared" si="0"/>
        <v>-2.4830350751610789E-2</v>
      </c>
      <c r="I19" s="14"/>
    </row>
    <row r="20" spans="2:9" x14ac:dyDescent="0.25">
      <c r="B20" s="15"/>
      <c r="C20" s="15">
        <v>16</v>
      </c>
      <c r="D20" s="2">
        <v>59.860489018881175</v>
      </c>
      <c r="E20" s="2">
        <v>0.64087773302433604</v>
      </c>
      <c r="F20" s="2" t="s">
        <v>4</v>
      </c>
      <c r="G20" s="20">
        <f t="shared" ref="G20:G22" si="1">(D20-$D$2)/$D$2</f>
        <v>-2.3843945144156983E-2</v>
      </c>
      <c r="I20" s="14"/>
    </row>
    <row r="21" spans="2:9" x14ac:dyDescent="0.25">
      <c r="B21" s="15"/>
      <c r="C21" s="15">
        <v>3</v>
      </c>
      <c r="D21" s="2">
        <v>59.95</v>
      </c>
      <c r="E21" s="2">
        <v>0.6886641399772585</v>
      </c>
      <c r="F21" s="2" t="s">
        <v>4</v>
      </c>
      <c r="G21" s="20">
        <f t="shared" si="1"/>
        <v>-2.2384273036104702E-2</v>
      </c>
      <c r="I21" s="14"/>
    </row>
    <row r="22" spans="2:9" x14ac:dyDescent="0.25">
      <c r="B22" s="15"/>
      <c r="C22" s="15">
        <v>6</v>
      </c>
      <c r="D22" s="2">
        <v>64</v>
      </c>
      <c r="E22" s="2">
        <v>2.8508005140877577</v>
      </c>
      <c r="F22" s="2" t="s">
        <v>29</v>
      </c>
      <c r="G22" s="20">
        <f t="shared" si="1"/>
        <v>4.3659825282557067E-2</v>
      </c>
      <c r="I22" s="14"/>
    </row>
    <row r="23" spans="2:9" x14ac:dyDescent="0.25">
      <c r="C23" s="15"/>
      <c r="G23" s="20"/>
      <c r="I23" s="14"/>
    </row>
    <row r="24" spans="2:9" x14ac:dyDescent="0.25">
      <c r="C24" s="15"/>
    </row>
    <row r="25" spans="2:9" x14ac:dyDescent="0.25">
      <c r="C25" s="15"/>
    </row>
    <row r="26" spans="2:9" x14ac:dyDescent="0.25">
      <c r="C26" s="15"/>
    </row>
    <row r="27" spans="2:9" x14ac:dyDescent="0.25">
      <c r="B27" s="15"/>
      <c r="C27" s="15"/>
    </row>
    <row r="28" spans="2:9" x14ac:dyDescent="0.25">
      <c r="B28" s="15"/>
      <c r="C28" s="15"/>
    </row>
    <row r="29" spans="2:9" x14ac:dyDescent="0.25">
      <c r="B29" s="15"/>
      <c r="C29" s="15"/>
    </row>
    <row r="30" spans="2:9" x14ac:dyDescent="0.25">
      <c r="B30" s="15"/>
      <c r="C30" s="18"/>
      <c r="E30" s="8"/>
      <c r="G30" s="8"/>
    </row>
    <row r="31" spans="2:9" x14ac:dyDescent="0.25">
      <c r="B31" s="15"/>
      <c r="C31" s="15"/>
    </row>
    <row r="32" spans="2:9" s="1" customFormat="1" x14ac:dyDescent="0.25">
      <c r="C32" s="16"/>
    </row>
    <row r="33" spans="3:3" s="1" customFormat="1" x14ac:dyDescent="0.25">
      <c r="C33" s="16"/>
    </row>
    <row r="34" spans="3:3" s="1" customFormat="1" x14ac:dyDescent="0.25">
      <c r="C34" s="16"/>
    </row>
    <row r="35" spans="3:3" s="1" customFormat="1" x14ac:dyDescent="0.25">
      <c r="C35" s="16"/>
    </row>
    <row r="36" spans="3:3" s="1" customFormat="1" x14ac:dyDescent="0.25">
      <c r="C36" s="16"/>
    </row>
    <row r="37" spans="3:3" s="1" customFormat="1" x14ac:dyDescent="0.25">
      <c r="C37" s="16"/>
    </row>
    <row r="38" spans="3:3" s="1" customFormat="1" x14ac:dyDescent="0.25">
      <c r="C38" s="16"/>
    </row>
    <row r="39" spans="3:3" s="1" customFormat="1" x14ac:dyDescent="0.25">
      <c r="C39" s="16"/>
    </row>
    <row r="40" spans="3:3" s="1" customFormat="1" x14ac:dyDescent="0.25">
      <c r="C40" s="16"/>
    </row>
    <row r="41" spans="3:3" s="1" customFormat="1" x14ac:dyDescent="0.25">
      <c r="C41" s="16"/>
    </row>
    <row r="42" spans="3:3" s="1" customFormat="1" x14ac:dyDescent="0.25">
      <c r="C42" s="16"/>
    </row>
    <row r="43" spans="3:3" s="1" customFormat="1" x14ac:dyDescent="0.25">
      <c r="C43" s="16"/>
    </row>
    <row r="44" spans="3:3" s="1" customFormat="1" x14ac:dyDescent="0.25">
      <c r="C44" s="16"/>
    </row>
    <row r="45" spans="3:3" s="1" customFormat="1" x14ac:dyDescent="0.25">
      <c r="C45" s="16"/>
    </row>
    <row r="46" spans="3:3" s="1" customFormat="1" x14ac:dyDescent="0.25">
      <c r="C46" s="16"/>
    </row>
    <row r="47" spans="3:3" s="1" customFormat="1" x14ac:dyDescent="0.25">
      <c r="C47" s="16"/>
    </row>
    <row r="48" spans="3:3" s="1" customFormat="1" x14ac:dyDescent="0.25">
      <c r="C48" s="16"/>
    </row>
    <row r="49" spans="3:3" s="1" customFormat="1" x14ac:dyDescent="0.25">
      <c r="C49" s="16"/>
    </row>
    <row r="50" spans="3:3" s="1" customFormat="1" x14ac:dyDescent="0.25">
      <c r="C50" s="16"/>
    </row>
    <row r="51" spans="3:3" s="1" customFormat="1" x14ac:dyDescent="0.25">
      <c r="C51" s="16"/>
    </row>
    <row r="52" spans="3:3" s="1" customFormat="1" x14ac:dyDescent="0.25">
      <c r="C52" s="16"/>
    </row>
    <row r="53" spans="3:3" s="1" customFormat="1" x14ac:dyDescent="0.25"/>
    <row r="54" spans="3:3" s="1" customFormat="1" x14ac:dyDescent="0.25"/>
    <row r="55" spans="3:3" s="1" customFormat="1" x14ac:dyDescent="0.25"/>
    <row r="56" spans="3:3" s="1" customFormat="1" x14ac:dyDescent="0.25"/>
  </sheetData>
  <sheetProtection password="DC07" sheet="1" objects="1" scenarios="1" selectLockedCells="1" selectUnlockedCells="1"/>
  <pageMargins left="0.7" right="0.7" top="0.75" bottom="0.75" header="0.3" footer="0.3"/>
  <pageSetup paperSize="9" scale="56" orientation="landscape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9"/>
  <dimension ref="B1:I56"/>
  <sheetViews>
    <sheetView zoomScale="80" zoomScaleNormal="80" workbookViewId="0">
      <selection activeCell="I6" sqref="I6:K29"/>
    </sheetView>
  </sheetViews>
  <sheetFormatPr defaultRowHeight="15.75" x14ac:dyDescent="0.25"/>
  <cols>
    <col min="1" max="2" width="8.7109375" style="2" customWidth="1"/>
    <col min="3" max="3" width="23.85546875" style="2" customWidth="1"/>
    <col min="4" max="4" width="8" style="2" bestFit="1" customWidth="1"/>
    <col min="5" max="5" width="9.140625" style="2" bestFit="1" customWidth="1"/>
    <col min="6" max="6" width="11.5703125" style="2" bestFit="1" customWidth="1"/>
    <col min="7" max="16384" width="9.140625" style="2"/>
  </cols>
  <sheetData>
    <row r="1" spans="2:9" x14ac:dyDescent="0.25">
      <c r="C1" s="3" t="s">
        <v>13</v>
      </c>
      <c r="D1" s="13" t="s">
        <v>19</v>
      </c>
      <c r="E1" s="13"/>
      <c r="G1" s="7"/>
    </row>
    <row r="2" spans="2:9" ht="18" x14ac:dyDescent="0.25">
      <c r="C2" s="4" t="s">
        <v>7</v>
      </c>
      <c r="D2" s="12">
        <v>172.59684701751326</v>
      </c>
      <c r="E2" s="2" t="s">
        <v>8</v>
      </c>
    </row>
    <row r="3" spans="2:9" ht="18" x14ac:dyDescent="0.25">
      <c r="C3" s="4" t="s">
        <v>9</v>
      </c>
      <c r="D3" s="9">
        <v>169.27049833589911</v>
      </c>
      <c r="E3" s="2" t="s">
        <v>8</v>
      </c>
      <c r="G3" s="5"/>
    </row>
    <row r="4" spans="2:9" ht="18" x14ac:dyDescent="0.25">
      <c r="C4" s="4" t="s">
        <v>10</v>
      </c>
      <c r="D4" s="10">
        <v>3.6470415274271253</v>
      </c>
      <c r="E4" s="2" t="s">
        <v>8</v>
      </c>
      <c r="G4" s="5"/>
    </row>
    <row r="5" spans="2:9" x14ac:dyDescent="0.25">
      <c r="C5" s="4" t="s">
        <v>11</v>
      </c>
      <c r="D5" s="17">
        <f>(D4/D3)*100</f>
        <v>2.1545641817571561</v>
      </c>
      <c r="E5" s="2" t="s">
        <v>6</v>
      </c>
      <c r="G5" s="5"/>
    </row>
    <row r="6" spans="2:9" x14ac:dyDescent="0.25">
      <c r="C6" s="4" t="s">
        <v>12</v>
      </c>
      <c r="D6" s="11">
        <v>12</v>
      </c>
      <c r="E6" s="5"/>
      <c r="G6" s="5"/>
    </row>
    <row r="7" spans="2:9" x14ac:dyDescent="0.25">
      <c r="C7" s="5"/>
      <c r="D7" s="5"/>
      <c r="E7" s="5"/>
      <c r="F7" s="5"/>
      <c r="G7" s="5"/>
    </row>
    <row r="8" spans="2:9" x14ac:dyDescent="0.25">
      <c r="C8" s="5"/>
      <c r="D8" s="5"/>
      <c r="E8" s="5"/>
      <c r="F8" s="5"/>
      <c r="G8" s="5"/>
    </row>
    <row r="9" spans="2:9" x14ac:dyDescent="0.25">
      <c r="C9" s="5" t="s">
        <v>0</v>
      </c>
      <c r="D9" s="5" t="s">
        <v>1</v>
      </c>
      <c r="E9" s="5" t="s">
        <v>2</v>
      </c>
      <c r="F9" s="5" t="s">
        <v>5</v>
      </c>
      <c r="G9" s="5" t="s">
        <v>3</v>
      </c>
    </row>
    <row r="10" spans="2:9" x14ac:dyDescent="0.25">
      <c r="C10" s="6"/>
      <c r="D10" s="5"/>
      <c r="E10" s="5"/>
      <c r="F10" s="5"/>
      <c r="G10" s="5"/>
    </row>
    <row r="11" spans="2:9" x14ac:dyDescent="0.25">
      <c r="B11" s="15"/>
      <c r="C11" s="15">
        <v>10</v>
      </c>
      <c r="D11" s="2">
        <v>126.49</v>
      </c>
      <c r="E11" s="2">
        <v>-11.730192270686707</v>
      </c>
      <c r="F11" s="2" t="s">
        <v>30</v>
      </c>
      <c r="G11" s="20">
        <f>(D11-$D$2)/$D$2</f>
        <v>-0.26713609092079671</v>
      </c>
      <c r="I11" s="14"/>
    </row>
    <row r="12" spans="2:9" x14ac:dyDescent="0.25">
      <c r="B12" s="15"/>
      <c r="C12" s="15">
        <v>14</v>
      </c>
      <c r="D12" s="2">
        <v>165</v>
      </c>
      <c r="E12" s="2">
        <v>-1.1709486453015001</v>
      </c>
      <c r="F12" s="2" t="s">
        <v>4</v>
      </c>
      <c r="G12" s="20">
        <f t="shared" ref="G12:G22" si="0">(D12-$D$2)/$D$2</f>
        <v>-4.4014981436725838E-2</v>
      </c>
      <c r="I12" s="14"/>
    </row>
    <row r="13" spans="2:9" x14ac:dyDescent="0.25">
      <c r="B13" s="15"/>
      <c r="C13" s="15">
        <v>9</v>
      </c>
      <c r="D13" s="2">
        <v>166</v>
      </c>
      <c r="E13" s="2">
        <v>-0.89675379655091036</v>
      </c>
      <c r="F13" s="2" t="s">
        <v>4</v>
      </c>
      <c r="G13" s="20">
        <f t="shared" si="0"/>
        <v>-3.822113283937266E-2</v>
      </c>
      <c r="I13" s="14"/>
    </row>
    <row r="14" spans="2:9" x14ac:dyDescent="0.25">
      <c r="B14" s="15"/>
      <c r="C14" s="15">
        <v>2</v>
      </c>
      <c r="D14" s="2">
        <v>167.6</v>
      </c>
      <c r="E14" s="2">
        <v>-0.45804203854996856</v>
      </c>
      <c r="F14" s="2" t="s">
        <v>4</v>
      </c>
      <c r="G14" s="20">
        <f t="shared" si="0"/>
        <v>-2.8950975083607611E-2</v>
      </c>
      <c r="I14" s="14"/>
    </row>
    <row r="15" spans="2:9" x14ac:dyDescent="0.25">
      <c r="B15" s="15"/>
      <c r="C15" s="15">
        <v>16</v>
      </c>
      <c r="D15" s="2">
        <v>169.3571167051692</v>
      </c>
      <c r="E15" s="2">
        <v>2.3750310661037402E-2</v>
      </c>
      <c r="F15" s="2" t="s">
        <v>4</v>
      </c>
      <c r="G15" s="20">
        <f t="shared" si="0"/>
        <v>-1.8770506925977148E-2</v>
      </c>
      <c r="I15" s="14"/>
    </row>
    <row r="16" spans="2:9" x14ac:dyDescent="0.25">
      <c r="B16" s="15"/>
      <c r="C16" s="15">
        <v>11</v>
      </c>
      <c r="D16" s="2">
        <v>169.49630343786112</v>
      </c>
      <c r="E16" s="2">
        <v>6.1914595779584733E-2</v>
      </c>
      <c r="F16" s="2" t="s">
        <v>4</v>
      </c>
      <c r="G16" s="20">
        <f t="shared" si="0"/>
        <v>-1.7964080069999947E-2</v>
      </c>
      <c r="I16" s="14"/>
    </row>
    <row r="17" spans="2:9" x14ac:dyDescent="0.25">
      <c r="B17" s="15"/>
      <c r="C17" s="15">
        <v>8</v>
      </c>
      <c r="D17" s="2">
        <v>169.6</v>
      </c>
      <c r="E17" s="2">
        <v>9.0347658951210719E-2</v>
      </c>
      <c r="F17" s="2" t="s">
        <v>4</v>
      </c>
      <c r="G17" s="20">
        <f t="shared" si="0"/>
        <v>-1.7363277888901258E-2</v>
      </c>
      <c r="I17" s="14"/>
    </row>
    <row r="18" spans="2:9" x14ac:dyDescent="0.25">
      <c r="B18" s="15"/>
      <c r="C18" s="15">
        <v>7</v>
      </c>
      <c r="D18" s="2">
        <v>170</v>
      </c>
      <c r="E18" s="2">
        <v>0.20002559845144813</v>
      </c>
      <c r="F18" s="2" t="s">
        <v>4</v>
      </c>
      <c r="G18" s="20">
        <f t="shared" si="0"/>
        <v>-1.5045738449959954E-2</v>
      </c>
      <c r="I18" s="14"/>
    </row>
    <row r="19" spans="2:9" x14ac:dyDescent="0.25">
      <c r="B19" s="15"/>
      <c r="C19" s="15">
        <v>3</v>
      </c>
      <c r="D19" s="2">
        <v>170.69</v>
      </c>
      <c r="E19" s="2">
        <v>0.38922004408935434</v>
      </c>
      <c r="F19" s="2" t="s">
        <v>4</v>
      </c>
      <c r="G19" s="20">
        <f t="shared" si="0"/>
        <v>-1.1047982917786275E-2</v>
      </c>
      <c r="I19" s="14"/>
    </row>
    <row r="20" spans="2:9" x14ac:dyDescent="0.25">
      <c r="B20" s="15"/>
      <c r="C20" s="15">
        <v>6</v>
      </c>
      <c r="D20" s="2">
        <v>172</v>
      </c>
      <c r="E20" s="2">
        <v>0.74841529595262735</v>
      </c>
      <c r="F20" s="2" t="s">
        <v>4</v>
      </c>
      <c r="G20" s="20">
        <f t="shared" si="0"/>
        <v>-3.4580412552536006E-3</v>
      </c>
      <c r="I20" s="14"/>
    </row>
    <row r="21" spans="2:9" x14ac:dyDescent="0.25">
      <c r="B21" s="15"/>
      <c r="C21" s="15">
        <v>12</v>
      </c>
      <c r="D21" s="2">
        <v>173.7</v>
      </c>
      <c r="E21" s="2">
        <v>1.2145465388286267</v>
      </c>
      <c r="F21" s="2" t="s">
        <v>4</v>
      </c>
      <c r="G21" s="20">
        <f t="shared" si="0"/>
        <v>6.3915013602467343E-3</v>
      </c>
      <c r="I21" s="14"/>
    </row>
    <row r="22" spans="2:9" x14ac:dyDescent="0.25">
      <c r="B22" s="15"/>
      <c r="C22" s="15">
        <v>1</v>
      </c>
      <c r="D22" s="2">
        <v>174</v>
      </c>
      <c r="E22" s="2">
        <v>1.2968049934538066</v>
      </c>
      <c r="F22" s="2" t="s">
        <v>4</v>
      </c>
      <c r="G22" s="20">
        <f t="shared" si="0"/>
        <v>8.129655939452753E-3</v>
      </c>
      <c r="I22" s="14"/>
    </row>
    <row r="23" spans="2:9" x14ac:dyDescent="0.25">
      <c r="C23" s="15"/>
    </row>
    <row r="24" spans="2:9" x14ac:dyDescent="0.25">
      <c r="C24" s="15"/>
    </row>
    <row r="25" spans="2:9" x14ac:dyDescent="0.25">
      <c r="C25" s="15"/>
    </row>
    <row r="26" spans="2:9" x14ac:dyDescent="0.25">
      <c r="C26" s="15"/>
    </row>
    <row r="27" spans="2:9" x14ac:dyDescent="0.25">
      <c r="B27" s="15"/>
      <c r="C27" s="15"/>
    </row>
    <row r="28" spans="2:9" x14ac:dyDescent="0.25">
      <c r="B28" s="15"/>
      <c r="C28" s="15"/>
    </row>
    <row r="29" spans="2:9" x14ac:dyDescent="0.25">
      <c r="B29" s="15"/>
      <c r="C29" s="16"/>
      <c r="D29" s="1"/>
      <c r="G29" s="1"/>
    </row>
    <row r="30" spans="2:9" x14ac:dyDescent="0.25">
      <c r="B30" s="15"/>
      <c r="C30" s="18"/>
      <c r="E30" s="8"/>
      <c r="G30" s="8"/>
    </row>
    <row r="31" spans="2:9" x14ac:dyDescent="0.25">
      <c r="B31" s="15"/>
      <c r="C31" s="15"/>
    </row>
    <row r="32" spans="2:9" s="1" customFormat="1" x14ac:dyDescent="0.25">
      <c r="C32" s="16"/>
    </row>
    <row r="33" spans="3:3" s="1" customFormat="1" x14ac:dyDescent="0.25">
      <c r="C33" s="16"/>
    </row>
    <row r="34" spans="3:3" s="1" customFormat="1" x14ac:dyDescent="0.25">
      <c r="C34" s="16"/>
    </row>
    <row r="35" spans="3:3" s="1" customFormat="1" x14ac:dyDescent="0.25">
      <c r="C35" s="16"/>
    </row>
    <row r="36" spans="3:3" s="1" customFormat="1" x14ac:dyDescent="0.25">
      <c r="C36" s="16"/>
    </row>
    <row r="37" spans="3:3" s="1" customFormat="1" x14ac:dyDescent="0.25">
      <c r="C37" s="16"/>
    </row>
    <row r="38" spans="3:3" s="1" customFormat="1" x14ac:dyDescent="0.25">
      <c r="C38" s="16"/>
    </row>
    <row r="39" spans="3:3" s="1" customFormat="1" x14ac:dyDescent="0.25">
      <c r="C39" s="16"/>
    </row>
    <row r="40" spans="3:3" s="1" customFormat="1" x14ac:dyDescent="0.25">
      <c r="C40" s="16"/>
    </row>
    <row r="41" spans="3:3" s="1" customFormat="1" x14ac:dyDescent="0.25">
      <c r="C41" s="16"/>
    </row>
    <row r="42" spans="3:3" s="1" customFormat="1" x14ac:dyDescent="0.25">
      <c r="C42" s="16"/>
    </row>
    <row r="43" spans="3:3" s="1" customFormat="1" x14ac:dyDescent="0.25">
      <c r="C43" s="16"/>
    </row>
    <row r="44" spans="3:3" s="1" customFormat="1" x14ac:dyDescent="0.25">
      <c r="C44" s="16"/>
    </row>
    <row r="45" spans="3:3" s="1" customFormat="1" x14ac:dyDescent="0.25">
      <c r="C45" s="16"/>
    </row>
    <row r="46" spans="3:3" s="1" customFormat="1" x14ac:dyDescent="0.25">
      <c r="C46" s="16"/>
    </row>
    <row r="47" spans="3:3" s="1" customFormat="1" x14ac:dyDescent="0.25">
      <c r="C47" s="16"/>
    </row>
    <row r="48" spans="3:3" s="1" customFormat="1" x14ac:dyDescent="0.25">
      <c r="C48" s="16"/>
    </row>
    <row r="49" spans="3:3" s="1" customFormat="1" x14ac:dyDescent="0.25">
      <c r="C49" s="16"/>
    </row>
    <row r="50" spans="3:3" s="1" customFormat="1" x14ac:dyDescent="0.25">
      <c r="C50" s="16"/>
    </row>
    <row r="51" spans="3:3" s="1" customFormat="1" x14ac:dyDescent="0.25">
      <c r="C51" s="16"/>
    </row>
    <row r="52" spans="3:3" s="1" customFormat="1" x14ac:dyDescent="0.25">
      <c r="C52" s="16"/>
    </row>
    <row r="53" spans="3:3" s="1" customFormat="1" x14ac:dyDescent="0.25"/>
    <row r="54" spans="3:3" s="1" customFormat="1" x14ac:dyDescent="0.25"/>
    <row r="55" spans="3:3" s="1" customFormat="1" x14ac:dyDescent="0.25"/>
    <row r="56" spans="3:3" s="1" customFormat="1" x14ac:dyDescent="0.25"/>
  </sheetData>
  <sheetProtection password="DC07" sheet="1" objects="1" scenarios="1" selectLockedCells="1" selectUnlockedCells="1"/>
  <pageMargins left="0.7" right="0.7" top="0.75" bottom="0.75" header="0.3" footer="0.3"/>
  <pageSetup paperSize="9" scale="56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20"/>
  <dimension ref="B1:I56"/>
  <sheetViews>
    <sheetView zoomScale="80" zoomScaleNormal="80" workbookViewId="0">
      <selection activeCell="I6" sqref="I6:K26"/>
    </sheetView>
  </sheetViews>
  <sheetFormatPr defaultRowHeight="15.75" x14ac:dyDescent="0.25"/>
  <cols>
    <col min="1" max="2" width="8.7109375" style="2" customWidth="1"/>
    <col min="3" max="3" width="23.85546875" style="2" customWidth="1"/>
    <col min="4" max="4" width="8" style="2" bestFit="1" customWidth="1"/>
    <col min="5" max="5" width="9.140625" style="2" bestFit="1" customWidth="1"/>
    <col min="6" max="6" width="11.5703125" style="2" bestFit="1" customWidth="1"/>
    <col min="7" max="16384" width="9.140625" style="2"/>
  </cols>
  <sheetData>
    <row r="1" spans="2:9" x14ac:dyDescent="0.25">
      <c r="C1" s="3" t="s">
        <v>13</v>
      </c>
      <c r="D1" s="13" t="s">
        <v>20</v>
      </c>
      <c r="E1" s="13"/>
      <c r="G1" s="7"/>
    </row>
    <row r="2" spans="2:9" ht="18" x14ac:dyDescent="0.25">
      <c r="C2" s="4" t="s">
        <v>7</v>
      </c>
      <c r="D2" s="12">
        <v>38.796767328739371</v>
      </c>
      <c r="E2" s="2" t="s">
        <v>8</v>
      </c>
    </row>
    <row r="3" spans="2:9" ht="18" x14ac:dyDescent="0.25">
      <c r="C3" s="4" t="s">
        <v>9</v>
      </c>
      <c r="D3" s="9">
        <v>37.382601033924146</v>
      </c>
      <c r="E3" s="2" t="s">
        <v>8</v>
      </c>
      <c r="G3" s="5"/>
    </row>
    <row r="4" spans="2:9" ht="18" x14ac:dyDescent="0.25">
      <c r="C4" s="4" t="s">
        <v>10</v>
      </c>
      <c r="D4" s="10">
        <v>1.664384937004199</v>
      </c>
      <c r="E4" s="2" t="s">
        <v>8</v>
      </c>
      <c r="G4" s="5"/>
    </row>
    <row r="5" spans="2:9" x14ac:dyDescent="0.25">
      <c r="C5" s="4" t="s">
        <v>11</v>
      </c>
      <c r="D5" s="17">
        <f>(D4/D3)*100</f>
        <v>4.4522983713567568</v>
      </c>
      <c r="E5" s="2" t="s">
        <v>6</v>
      </c>
      <c r="G5" s="5"/>
    </row>
    <row r="6" spans="2:9" x14ac:dyDescent="0.25">
      <c r="C6" s="4" t="s">
        <v>12</v>
      </c>
      <c r="D6" s="11">
        <v>12</v>
      </c>
      <c r="E6" s="5"/>
      <c r="G6" s="5"/>
    </row>
    <row r="7" spans="2:9" x14ac:dyDescent="0.25">
      <c r="C7" s="5"/>
      <c r="D7" s="5"/>
      <c r="E7" s="5"/>
      <c r="F7" s="5"/>
      <c r="G7" s="5"/>
    </row>
    <row r="8" spans="2:9" x14ac:dyDescent="0.25">
      <c r="C8" s="5"/>
      <c r="D8" s="5"/>
      <c r="E8" s="5"/>
      <c r="F8" s="5"/>
      <c r="G8" s="5"/>
    </row>
    <row r="9" spans="2:9" x14ac:dyDescent="0.25">
      <c r="C9" s="5" t="s">
        <v>0</v>
      </c>
      <c r="D9" s="5" t="s">
        <v>1</v>
      </c>
      <c r="E9" s="5" t="s">
        <v>2</v>
      </c>
      <c r="F9" s="5" t="s">
        <v>5</v>
      </c>
      <c r="G9" s="5" t="s">
        <v>3</v>
      </c>
    </row>
    <row r="10" spans="2:9" x14ac:dyDescent="0.25">
      <c r="C10" s="6"/>
      <c r="D10" s="5"/>
      <c r="E10" s="5"/>
      <c r="F10" s="5"/>
      <c r="G10" s="5"/>
    </row>
    <row r="11" spans="2:9" x14ac:dyDescent="0.25">
      <c r="B11" s="15"/>
      <c r="C11" s="15">
        <v>14</v>
      </c>
      <c r="D11" s="2">
        <v>27</v>
      </c>
      <c r="E11" s="2">
        <v>-6.2381008161563001</v>
      </c>
      <c r="F11" s="2" t="s">
        <v>30</v>
      </c>
      <c r="G11" s="20">
        <f>(D11-$D$2)/$D$2</f>
        <v>-0.30406572869283138</v>
      </c>
      <c r="I11" s="14"/>
    </row>
    <row r="12" spans="2:9" x14ac:dyDescent="0.25">
      <c r="B12" s="15"/>
      <c r="C12" s="15">
        <v>10</v>
      </c>
      <c r="D12" s="2">
        <v>27.77</v>
      </c>
      <c r="E12" s="2">
        <v>-5.7754674535965806</v>
      </c>
      <c r="F12" s="2" t="s">
        <v>30</v>
      </c>
      <c r="G12" s="20">
        <f t="shared" ref="G12:G22" si="0">(D12-$D$2)/$D$2</f>
        <v>-0.28421871428888623</v>
      </c>
      <c r="I12" s="14"/>
    </row>
    <row r="13" spans="2:9" x14ac:dyDescent="0.25">
      <c r="B13" s="15"/>
      <c r="C13" s="15">
        <v>2</v>
      </c>
      <c r="D13" s="2">
        <v>36.97</v>
      </c>
      <c r="E13" s="2">
        <v>-0.24790000483109789</v>
      </c>
      <c r="F13" s="2" t="s">
        <v>4</v>
      </c>
      <c r="G13" s="20">
        <f t="shared" si="0"/>
        <v>-4.7085555176813988E-2</v>
      </c>
      <c r="I13" s="14"/>
    </row>
    <row r="14" spans="2:9" x14ac:dyDescent="0.25">
      <c r="B14" s="15"/>
      <c r="C14" s="15">
        <v>9</v>
      </c>
      <c r="D14" s="2">
        <v>37</v>
      </c>
      <c r="E14" s="2">
        <v>-0.2298753283677315</v>
      </c>
      <c r="F14" s="2" t="s">
        <v>4</v>
      </c>
      <c r="G14" s="20">
        <f t="shared" si="0"/>
        <v>-4.6312294875361551E-2</v>
      </c>
      <c r="I14" s="14"/>
    </row>
    <row r="15" spans="2:9" x14ac:dyDescent="0.25">
      <c r="B15" s="15"/>
      <c r="C15" s="15">
        <v>16</v>
      </c>
      <c r="D15" s="2">
        <v>37.03133409919883</v>
      </c>
      <c r="E15" s="2">
        <v>-0.21104909502340105</v>
      </c>
      <c r="F15" s="2" t="s">
        <v>4</v>
      </c>
      <c r="G15" s="20">
        <f t="shared" si="0"/>
        <v>-4.5504647708953988E-2</v>
      </c>
      <c r="I15" s="14"/>
    </row>
    <row r="16" spans="2:9" x14ac:dyDescent="0.25">
      <c r="B16" s="15"/>
      <c r="C16" s="15">
        <v>8</v>
      </c>
      <c r="D16" s="2">
        <v>37.4</v>
      </c>
      <c r="E16" s="2">
        <v>1.0453691143810402E-2</v>
      </c>
      <c r="F16" s="2" t="s">
        <v>4</v>
      </c>
      <c r="G16" s="20">
        <f t="shared" si="0"/>
        <v>-3.6002157522662795E-2</v>
      </c>
      <c r="I16" s="14"/>
    </row>
    <row r="17" spans="2:9" x14ac:dyDescent="0.25">
      <c r="B17" s="15"/>
      <c r="C17" s="15">
        <v>11</v>
      </c>
      <c r="D17" s="2">
        <v>37.439950448356996</v>
      </c>
      <c r="E17" s="2">
        <v>3.4456821350519445E-2</v>
      </c>
      <c r="F17" s="2" t="s">
        <v>4</v>
      </c>
      <c r="G17" s="20">
        <f t="shared" si="0"/>
        <v>-3.4972420998006445E-2</v>
      </c>
      <c r="I17" s="14"/>
    </row>
    <row r="18" spans="2:9" x14ac:dyDescent="0.25">
      <c r="B18" s="15"/>
      <c r="C18" s="15">
        <v>3</v>
      </c>
      <c r="D18" s="2">
        <v>37.590000000000003</v>
      </c>
      <c r="E18" s="2">
        <v>0.12460997541179611</v>
      </c>
      <c r="F18" s="2" t="s">
        <v>4</v>
      </c>
      <c r="G18" s="20">
        <f t="shared" si="0"/>
        <v>-3.1104842280130742E-2</v>
      </c>
      <c r="I18" s="14"/>
    </row>
    <row r="19" spans="2:9" x14ac:dyDescent="0.25">
      <c r="B19" s="15"/>
      <c r="C19" s="15">
        <v>7</v>
      </c>
      <c r="D19" s="2">
        <v>37.799999999999997</v>
      </c>
      <c r="E19" s="2">
        <v>0.25078271065535229</v>
      </c>
      <c r="F19" s="2" t="s">
        <v>4</v>
      </c>
      <c r="G19" s="20">
        <f t="shared" si="0"/>
        <v>-2.5692020169964035E-2</v>
      </c>
      <c r="I19" s="14"/>
    </row>
    <row r="20" spans="2:9" x14ac:dyDescent="0.25">
      <c r="B20" s="15"/>
      <c r="C20" s="15">
        <v>12</v>
      </c>
      <c r="D20" s="2">
        <v>38.6</v>
      </c>
      <c r="E20" s="2">
        <v>0.73144074967844042</v>
      </c>
      <c r="F20" s="2" t="s">
        <v>4</v>
      </c>
      <c r="G20" s="20">
        <f t="shared" si="0"/>
        <v>-5.0717454645663393E-3</v>
      </c>
      <c r="I20" s="14"/>
    </row>
    <row r="21" spans="2:9" x14ac:dyDescent="0.25">
      <c r="B21" s="15"/>
      <c r="C21" s="15">
        <v>1</v>
      </c>
      <c r="D21" s="2">
        <v>39.1</v>
      </c>
      <c r="E21" s="2">
        <v>1.0318520240678688</v>
      </c>
      <c r="F21" s="2" t="s">
        <v>4</v>
      </c>
      <c r="G21" s="20">
        <f t="shared" si="0"/>
        <v>7.8159262263071544E-3</v>
      </c>
      <c r="I21" s="14"/>
    </row>
    <row r="22" spans="2:9" x14ac:dyDescent="0.25">
      <c r="B22" s="15"/>
      <c r="C22" s="15">
        <v>6</v>
      </c>
      <c r="D22" s="2">
        <v>42</v>
      </c>
      <c r="E22" s="2">
        <v>2.774237415526553</v>
      </c>
      <c r="F22" s="2" t="s">
        <v>29</v>
      </c>
      <c r="G22" s="20">
        <f t="shared" si="0"/>
        <v>8.2564422033373372E-2</v>
      </c>
      <c r="I22" s="14"/>
    </row>
    <row r="23" spans="2:9" x14ac:dyDescent="0.25">
      <c r="C23" s="15"/>
    </row>
    <row r="24" spans="2:9" x14ac:dyDescent="0.25">
      <c r="C24" s="15"/>
    </row>
    <row r="25" spans="2:9" x14ac:dyDescent="0.25">
      <c r="C25" s="15"/>
    </row>
    <row r="26" spans="2:9" x14ac:dyDescent="0.25">
      <c r="C26" s="15"/>
    </row>
    <row r="27" spans="2:9" x14ac:dyDescent="0.25">
      <c r="C27" s="15"/>
    </row>
    <row r="28" spans="2:9" x14ac:dyDescent="0.25">
      <c r="C28" s="15"/>
    </row>
    <row r="29" spans="2:9" x14ac:dyDescent="0.25">
      <c r="C29" s="15"/>
    </row>
    <row r="30" spans="2:9" x14ac:dyDescent="0.25">
      <c r="B30" s="15"/>
      <c r="C30" s="18"/>
      <c r="E30" s="8"/>
      <c r="G30" s="8"/>
    </row>
    <row r="31" spans="2:9" x14ac:dyDescent="0.25">
      <c r="B31" s="15"/>
      <c r="C31" s="15"/>
    </row>
    <row r="32" spans="2:9" s="1" customFormat="1" x14ac:dyDescent="0.25">
      <c r="C32" s="16"/>
    </row>
    <row r="33" spans="3:3" s="1" customFormat="1" x14ac:dyDescent="0.25">
      <c r="C33" s="16"/>
    </row>
    <row r="34" spans="3:3" s="1" customFormat="1" x14ac:dyDescent="0.25">
      <c r="C34" s="16"/>
    </row>
    <row r="35" spans="3:3" s="1" customFormat="1" x14ac:dyDescent="0.25">
      <c r="C35" s="16"/>
    </row>
    <row r="36" spans="3:3" s="1" customFormat="1" x14ac:dyDescent="0.25">
      <c r="C36" s="16"/>
    </row>
    <row r="37" spans="3:3" s="1" customFormat="1" x14ac:dyDescent="0.25">
      <c r="C37" s="16"/>
    </row>
    <row r="38" spans="3:3" s="1" customFormat="1" x14ac:dyDescent="0.25">
      <c r="C38" s="16"/>
    </row>
    <row r="39" spans="3:3" s="1" customFormat="1" x14ac:dyDescent="0.25">
      <c r="C39" s="16"/>
    </row>
    <row r="40" spans="3:3" s="1" customFormat="1" x14ac:dyDescent="0.25">
      <c r="C40" s="16"/>
    </row>
    <row r="41" spans="3:3" s="1" customFormat="1" x14ac:dyDescent="0.25">
      <c r="C41" s="16"/>
    </row>
    <row r="42" spans="3:3" s="1" customFormat="1" x14ac:dyDescent="0.25">
      <c r="C42" s="16"/>
    </row>
    <row r="43" spans="3:3" s="1" customFormat="1" x14ac:dyDescent="0.25">
      <c r="C43" s="16"/>
    </row>
    <row r="44" spans="3:3" s="1" customFormat="1" x14ac:dyDescent="0.25">
      <c r="C44" s="16"/>
    </row>
    <row r="45" spans="3:3" s="1" customFormat="1" x14ac:dyDescent="0.25">
      <c r="C45" s="16"/>
    </row>
    <row r="46" spans="3:3" s="1" customFormat="1" x14ac:dyDescent="0.25">
      <c r="C46" s="16"/>
    </row>
    <row r="47" spans="3:3" s="1" customFormat="1" x14ac:dyDescent="0.25">
      <c r="C47" s="16"/>
    </row>
    <row r="48" spans="3:3" s="1" customFormat="1" x14ac:dyDescent="0.25">
      <c r="C48" s="16"/>
    </row>
    <row r="49" spans="3:3" s="1" customFormat="1" x14ac:dyDescent="0.25">
      <c r="C49" s="16"/>
    </row>
    <row r="50" spans="3:3" s="1" customFormat="1" x14ac:dyDescent="0.25">
      <c r="C50" s="16"/>
    </row>
    <row r="51" spans="3:3" s="1" customFormat="1" x14ac:dyDescent="0.25">
      <c r="C51" s="16"/>
    </row>
    <row r="52" spans="3:3" s="1" customFormat="1" x14ac:dyDescent="0.25">
      <c r="C52" s="16"/>
    </row>
    <row r="53" spans="3:3" s="1" customFormat="1" x14ac:dyDescent="0.25"/>
    <row r="54" spans="3:3" s="1" customFormat="1" x14ac:dyDescent="0.25"/>
    <row r="55" spans="3:3" s="1" customFormat="1" x14ac:dyDescent="0.25"/>
    <row r="56" spans="3:3" s="1" customFormat="1" x14ac:dyDescent="0.25"/>
  </sheetData>
  <sheetProtection password="DC07" sheet="1" objects="1" scenarios="1" selectLockedCells="1" selectUnlockedCells="1"/>
  <pageMargins left="0.7" right="0.7" top="0.75" bottom="0.75" header="0.3" footer="0.3"/>
  <pageSetup paperSize="9" scale="56" orientation="landscape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9"/>
  <dimension ref="B1:I56"/>
  <sheetViews>
    <sheetView zoomScale="80" zoomScaleNormal="80" workbookViewId="0">
      <selection activeCell="H8" sqref="H8:K26"/>
    </sheetView>
  </sheetViews>
  <sheetFormatPr defaultRowHeight="15.75" x14ac:dyDescent="0.25"/>
  <cols>
    <col min="1" max="2" width="8.7109375" style="2" customWidth="1"/>
    <col min="3" max="3" width="23.85546875" style="2" customWidth="1"/>
    <col min="4" max="4" width="7.28515625" style="2" bestFit="1" customWidth="1"/>
    <col min="5" max="5" width="9.140625" style="2" bestFit="1" customWidth="1"/>
    <col min="6" max="6" width="11.5703125" style="2" bestFit="1" customWidth="1"/>
    <col min="7" max="16384" width="9.140625" style="2"/>
  </cols>
  <sheetData>
    <row r="1" spans="2:9" x14ac:dyDescent="0.25">
      <c r="C1" s="3" t="s">
        <v>13</v>
      </c>
      <c r="D1" s="13" t="s">
        <v>35</v>
      </c>
      <c r="E1" s="13"/>
      <c r="G1" s="7"/>
    </row>
    <row r="2" spans="2:9" ht="18" x14ac:dyDescent="0.25">
      <c r="C2" s="4" t="s">
        <v>7</v>
      </c>
      <c r="D2" s="12">
        <v>64.097122478793011</v>
      </c>
      <c r="E2" s="2" t="s">
        <v>8</v>
      </c>
    </row>
    <row r="3" spans="2:9" ht="18" x14ac:dyDescent="0.25">
      <c r="C3" s="4" t="s">
        <v>9</v>
      </c>
      <c r="D3" s="9">
        <v>62.595759912493889</v>
      </c>
      <c r="E3" s="2" t="s">
        <v>8</v>
      </c>
      <c r="G3" s="5"/>
    </row>
    <row r="4" spans="2:9" ht="18" x14ac:dyDescent="0.25">
      <c r="C4" s="4" t="s">
        <v>10</v>
      </c>
      <c r="D4" s="10">
        <v>2.0680622913086721</v>
      </c>
      <c r="E4" s="2" t="s">
        <v>8</v>
      </c>
      <c r="G4" s="5"/>
    </row>
    <row r="5" spans="2:9" x14ac:dyDescent="0.25">
      <c r="C5" s="4" t="s">
        <v>11</v>
      </c>
      <c r="D5" s="17">
        <f>(D4/D3)*100</f>
        <v>3.3038376628061266</v>
      </c>
      <c r="E5" s="2" t="s">
        <v>6</v>
      </c>
      <c r="G5" s="5"/>
    </row>
    <row r="6" spans="2:9" x14ac:dyDescent="0.25">
      <c r="C6" s="4" t="s">
        <v>12</v>
      </c>
      <c r="D6" s="11">
        <v>12</v>
      </c>
      <c r="E6" s="5"/>
      <c r="G6" s="5"/>
    </row>
    <row r="7" spans="2:9" x14ac:dyDescent="0.25">
      <c r="C7" s="5"/>
      <c r="D7" s="5"/>
      <c r="E7" s="5"/>
      <c r="F7" s="5"/>
      <c r="G7" s="5"/>
    </row>
    <row r="8" spans="2:9" x14ac:dyDescent="0.25">
      <c r="C8" s="5"/>
      <c r="D8" s="5"/>
      <c r="E8" s="5"/>
      <c r="F8" s="5"/>
      <c r="G8" s="5"/>
    </row>
    <row r="9" spans="2:9" x14ac:dyDescent="0.25">
      <c r="C9" s="5" t="s">
        <v>0</v>
      </c>
      <c r="D9" s="5" t="s">
        <v>1</v>
      </c>
      <c r="E9" s="5" t="s">
        <v>2</v>
      </c>
      <c r="F9" s="5" t="s">
        <v>5</v>
      </c>
      <c r="G9" s="5" t="s">
        <v>3</v>
      </c>
    </row>
    <row r="10" spans="2:9" x14ac:dyDescent="0.25">
      <c r="C10" s="6"/>
      <c r="D10" s="5"/>
      <c r="E10" s="5"/>
      <c r="F10" s="5"/>
      <c r="G10" s="5"/>
    </row>
    <row r="11" spans="2:9" x14ac:dyDescent="0.25">
      <c r="B11" s="15"/>
      <c r="C11" s="18">
        <v>10</v>
      </c>
      <c r="D11" s="2">
        <v>45.37</v>
      </c>
      <c r="E11" s="2">
        <v>-8.3294202427497535</v>
      </c>
      <c r="F11" s="2" t="s">
        <v>30</v>
      </c>
      <c r="G11" s="20">
        <f>(D11-$D$2)/$D$2</f>
        <v>-0.29216791260776198</v>
      </c>
      <c r="I11" s="14"/>
    </row>
    <row r="12" spans="2:9" x14ac:dyDescent="0.25">
      <c r="B12" s="15"/>
      <c r="C12" s="18">
        <v>14</v>
      </c>
      <c r="D12" s="2">
        <v>60</v>
      </c>
      <c r="E12" s="2">
        <v>-1.255165244974942</v>
      </c>
      <c r="F12" s="2" t="s">
        <v>4</v>
      </c>
      <c r="G12" s="20">
        <f t="shared" ref="G12:G22" si="0">(D12-$D$2)/$D$2</f>
        <v>-6.3920536840769621E-2</v>
      </c>
      <c r="I12" s="14"/>
    </row>
    <row r="13" spans="2:9" x14ac:dyDescent="0.25">
      <c r="B13" s="15"/>
      <c r="C13" s="18">
        <v>9</v>
      </c>
      <c r="D13" s="2">
        <v>61</v>
      </c>
      <c r="E13" s="2">
        <v>-0.7716208158720842</v>
      </c>
      <c r="F13" s="2" t="s">
        <v>4</v>
      </c>
      <c r="G13" s="20">
        <f t="shared" si="0"/>
        <v>-4.8319212454782448E-2</v>
      </c>
      <c r="I13" s="14"/>
    </row>
    <row r="14" spans="2:9" x14ac:dyDescent="0.25">
      <c r="B14" s="15"/>
      <c r="C14" s="18">
        <v>3</v>
      </c>
      <c r="D14" s="2">
        <v>61.82</v>
      </c>
      <c r="E14" s="2">
        <v>-0.37511438400774061</v>
      </c>
      <c r="F14" s="2" t="s">
        <v>4</v>
      </c>
      <c r="G14" s="20">
        <f t="shared" si="0"/>
        <v>-3.5526126458272959E-2</v>
      </c>
      <c r="I14" s="14"/>
    </row>
    <row r="15" spans="2:9" x14ac:dyDescent="0.25">
      <c r="B15" s="15"/>
      <c r="C15" s="18">
        <v>11</v>
      </c>
      <c r="D15" s="2">
        <v>62.012227545593191</v>
      </c>
      <c r="E15" s="2">
        <v>-0.2821638252160375</v>
      </c>
      <c r="F15" s="2" t="s">
        <v>4</v>
      </c>
      <c r="G15" s="20">
        <f t="shared" si="0"/>
        <v>-3.2527122163551449E-2</v>
      </c>
      <c r="I15" s="14"/>
    </row>
    <row r="16" spans="2:9" x14ac:dyDescent="0.25">
      <c r="B16" s="15"/>
      <c r="C16" s="18">
        <v>8</v>
      </c>
      <c r="D16" s="2">
        <v>62.7</v>
      </c>
      <c r="E16" s="2">
        <v>5.0404713602775528E-2</v>
      </c>
      <c r="F16" s="2" t="s">
        <v>4</v>
      </c>
      <c r="G16" s="20">
        <f t="shared" si="0"/>
        <v>-2.1796960998604207E-2</v>
      </c>
      <c r="I16" s="14"/>
    </row>
    <row r="17" spans="2:9" x14ac:dyDescent="0.25">
      <c r="B17" s="15"/>
      <c r="C17" s="18">
        <v>2</v>
      </c>
      <c r="D17" s="2">
        <v>62.85</v>
      </c>
      <c r="E17" s="2">
        <v>0.12293637796820352</v>
      </c>
      <c r="F17" s="2" t="s">
        <v>4</v>
      </c>
      <c r="G17" s="20">
        <f t="shared" si="0"/>
        <v>-1.9456762340706153E-2</v>
      </c>
      <c r="I17" s="14"/>
    </row>
    <row r="18" spans="2:9" x14ac:dyDescent="0.25">
      <c r="B18" s="15"/>
      <c r="C18" s="15">
        <v>7</v>
      </c>
      <c r="D18" s="2">
        <v>63.4</v>
      </c>
      <c r="E18" s="2">
        <v>0.38888581397477395</v>
      </c>
      <c r="F18" s="2" t="s">
        <v>4</v>
      </c>
      <c r="G18" s="20">
        <f t="shared" si="0"/>
        <v>-1.0876033928413253E-2</v>
      </c>
      <c r="I18" s="14"/>
    </row>
    <row r="19" spans="2:9" x14ac:dyDescent="0.25">
      <c r="B19" s="15"/>
      <c r="C19" s="15">
        <v>1</v>
      </c>
      <c r="D19" s="2">
        <v>64</v>
      </c>
      <c r="E19" s="2">
        <v>0.67901247143648935</v>
      </c>
      <c r="F19" s="2" t="s">
        <v>4</v>
      </c>
      <c r="G19" s="20">
        <f t="shared" si="0"/>
        <v>-1.5152392968209273E-3</v>
      </c>
      <c r="I19" s="14"/>
    </row>
    <row r="20" spans="2:9" x14ac:dyDescent="0.25">
      <c r="B20" s="15"/>
      <c r="C20" s="15">
        <v>16</v>
      </c>
      <c r="D20" s="2">
        <v>64.075365176427567</v>
      </c>
      <c r="E20" s="2">
        <v>0.71545488264639356</v>
      </c>
      <c r="F20" s="2" t="s">
        <v>4</v>
      </c>
      <c r="G20" s="20">
        <f t="shared" si="0"/>
        <v>-3.3944273196729506E-4</v>
      </c>
      <c r="I20" s="14"/>
    </row>
    <row r="21" spans="2:9" x14ac:dyDescent="0.25">
      <c r="B21" s="15"/>
      <c r="C21" s="15">
        <v>12</v>
      </c>
      <c r="D21" s="2">
        <v>64.099999999999994</v>
      </c>
      <c r="E21" s="2">
        <v>0.72736691434677236</v>
      </c>
      <c r="F21" s="2" t="s">
        <v>4</v>
      </c>
      <c r="G21" s="20">
        <f t="shared" si="0"/>
        <v>4.4893141777701414E-5</v>
      </c>
      <c r="I21" s="14"/>
    </row>
    <row r="22" spans="2:9" x14ac:dyDescent="0.25">
      <c r="B22" s="15"/>
      <c r="C22" s="15">
        <v>6</v>
      </c>
      <c r="D22" s="2">
        <v>69</v>
      </c>
      <c r="E22" s="2">
        <v>3.0967346169507786</v>
      </c>
      <c r="F22" s="2" t="s">
        <v>30</v>
      </c>
      <c r="G22" s="20">
        <f t="shared" si="0"/>
        <v>7.6491382633114932E-2</v>
      </c>
      <c r="I22" s="14"/>
    </row>
    <row r="23" spans="2:9" x14ac:dyDescent="0.25">
      <c r="C23" s="15"/>
    </row>
    <row r="24" spans="2:9" x14ac:dyDescent="0.25">
      <c r="C24" s="15"/>
    </row>
    <row r="25" spans="2:9" x14ac:dyDescent="0.25">
      <c r="C25" s="15"/>
    </row>
    <row r="26" spans="2:9" x14ac:dyDescent="0.25">
      <c r="C26" s="15"/>
    </row>
    <row r="27" spans="2:9" x14ac:dyDescent="0.25">
      <c r="C27" s="15"/>
    </row>
    <row r="28" spans="2:9" x14ac:dyDescent="0.25">
      <c r="B28" s="15"/>
      <c r="C28" s="15"/>
    </row>
    <row r="29" spans="2:9" x14ac:dyDescent="0.25">
      <c r="B29" s="15"/>
      <c r="C29" s="15"/>
    </row>
    <row r="30" spans="2:9" x14ac:dyDescent="0.25">
      <c r="B30" s="15"/>
      <c r="C30" s="15"/>
    </row>
    <row r="31" spans="2:9" x14ac:dyDescent="0.25">
      <c r="B31" s="15"/>
      <c r="C31" s="15"/>
    </row>
    <row r="32" spans="2:9" s="1" customFormat="1" x14ac:dyDescent="0.25">
      <c r="C32" s="16"/>
    </row>
    <row r="33" spans="3:3" s="1" customFormat="1" x14ac:dyDescent="0.25">
      <c r="C33" s="16"/>
    </row>
    <row r="34" spans="3:3" s="1" customFormat="1" x14ac:dyDescent="0.25">
      <c r="C34" s="16"/>
    </row>
    <row r="35" spans="3:3" s="1" customFormat="1" x14ac:dyDescent="0.25">
      <c r="C35" s="16"/>
    </row>
    <row r="36" spans="3:3" s="1" customFormat="1" x14ac:dyDescent="0.25">
      <c r="C36" s="16"/>
    </row>
    <row r="37" spans="3:3" s="1" customFormat="1" x14ac:dyDescent="0.25">
      <c r="C37" s="16"/>
    </row>
    <row r="38" spans="3:3" s="1" customFormat="1" x14ac:dyDescent="0.25">
      <c r="C38" s="16"/>
    </row>
    <row r="39" spans="3:3" s="1" customFormat="1" x14ac:dyDescent="0.25">
      <c r="C39" s="16"/>
    </row>
    <row r="40" spans="3:3" s="1" customFormat="1" x14ac:dyDescent="0.25">
      <c r="C40" s="16"/>
    </row>
    <row r="41" spans="3:3" s="1" customFormat="1" x14ac:dyDescent="0.25">
      <c r="C41" s="16"/>
    </row>
    <row r="42" spans="3:3" s="1" customFormat="1" x14ac:dyDescent="0.25">
      <c r="C42" s="16"/>
    </row>
    <row r="43" spans="3:3" s="1" customFormat="1" x14ac:dyDescent="0.25">
      <c r="C43" s="16"/>
    </row>
    <row r="44" spans="3:3" s="1" customFormat="1" x14ac:dyDescent="0.25">
      <c r="C44" s="16"/>
    </row>
    <row r="45" spans="3:3" s="1" customFormat="1" x14ac:dyDescent="0.25">
      <c r="C45" s="16"/>
    </row>
    <row r="46" spans="3:3" s="1" customFormat="1" x14ac:dyDescent="0.25">
      <c r="C46" s="16"/>
    </row>
    <row r="47" spans="3:3" s="1" customFormat="1" x14ac:dyDescent="0.25">
      <c r="C47" s="16"/>
    </row>
    <row r="48" spans="3:3" s="1" customFormat="1" x14ac:dyDescent="0.25">
      <c r="C48" s="16"/>
    </row>
    <row r="49" spans="3:3" s="1" customFormat="1" x14ac:dyDescent="0.25">
      <c r="C49" s="16"/>
    </row>
    <row r="50" spans="3:3" s="1" customFormat="1" x14ac:dyDescent="0.25">
      <c r="C50" s="16"/>
    </row>
    <row r="51" spans="3:3" s="1" customFormat="1" x14ac:dyDescent="0.25">
      <c r="C51" s="16"/>
    </row>
    <row r="52" spans="3:3" s="1" customFormat="1" x14ac:dyDescent="0.25">
      <c r="C52" s="16"/>
    </row>
    <row r="53" spans="3:3" s="1" customFormat="1" x14ac:dyDescent="0.25"/>
    <row r="54" spans="3:3" s="1" customFormat="1" x14ac:dyDescent="0.25"/>
    <row r="55" spans="3:3" s="1" customFormat="1" x14ac:dyDescent="0.25"/>
    <row r="56" spans="3:3" s="1" customFormat="1" x14ac:dyDescent="0.25"/>
  </sheetData>
  <sheetProtection password="DC07" sheet="1" objects="1" scenarios="1" selectLockedCells="1" selectUnlockedCells="1"/>
  <pageMargins left="0.7" right="0.7" top="0.75" bottom="0.75" header="0.3" footer="0.3"/>
  <pageSetup paperSize="9" scale="56" orientation="landscape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0"/>
  <dimension ref="B1:I56"/>
  <sheetViews>
    <sheetView zoomScale="80" zoomScaleNormal="80" workbookViewId="0">
      <selection activeCell="I8" sqref="I8:K28"/>
    </sheetView>
  </sheetViews>
  <sheetFormatPr defaultRowHeight="15.75" x14ac:dyDescent="0.25"/>
  <cols>
    <col min="1" max="2" width="8.7109375" style="2" customWidth="1"/>
    <col min="3" max="3" width="23.85546875" style="2" customWidth="1"/>
    <col min="4" max="4" width="10.28515625" style="2" customWidth="1"/>
    <col min="5" max="5" width="9.140625" style="2" bestFit="1" customWidth="1"/>
    <col min="6" max="6" width="11.5703125" style="2" bestFit="1" customWidth="1"/>
    <col min="7" max="16384" width="9.140625" style="2"/>
  </cols>
  <sheetData>
    <row r="1" spans="2:9" x14ac:dyDescent="0.25">
      <c r="C1" s="3" t="s">
        <v>13</v>
      </c>
      <c r="D1" s="13" t="s">
        <v>36</v>
      </c>
      <c r="E1" s="13"/>
      <c r="G1" s="7"/>
    </row>
    <row r="2" spans="2:9" ht="18" x14ac:dyDescent="0.25">
      <c r="C2" s="4" t="s">
        <v>7</v>
      </c>
      <c r="D2" s="12">
        <v>198.07007461950843</v>
      </c>
      <c r="E2" s="2" t="s">
        <v>8</v>
      </c>
    </row>
    <row r="3" spans="2:9" ht="18" x14ac:dyDescent="0.25">
      <c r="C3" s="4" t="s">
        <v>9</v>
      </c>
      <c r="D3" s="9">
        <v>193.12481735200757</v>
      </c>
      <c r="E3" s="2" t="s">
        <v>8</v>
      </c>
      <c r="G3" s="5"/>
    </row>
    <row r="4" spans="2:9" ht="18" x14ac:dyDescent="0.25">
      <c r="C4" s="4" t="s">
        <v>10</v>
      </c>
      <c r="D4" s="10">
        <v>7.7049986443936396</v>
      </c>
      <c r="E4" s="2" t="s">
        <v>8</v>
      </c>
      <c r="G4" s="5"/>
    </row>
    <row r="5" spans="2:9" x14ac:dyDescent="0.25">
      <c r="C5" s="4" t="s">
        <v>11</v>
      </c>
      <c r="D5" s="17">
        <f>(D4/D3)*100</f>
        <v>3.9896470842221068</v>
      </c>
      <c r="E5" s="2" t="s">
        <v>6</v>
      </c>
      <c r="G5" s="5"/>
    </row>
    <row r="6" spans="2:9" x14ac:dyDescent="0.25">
      <c r="C6" s="4" t="s">
        <v>12</v>
      </c>
      <c r="D6" s="11">
        <v>11</v>
      </c>
      <c r="E6" s="5"/>
      <c r="G6" s="5"/>
    </row>
    <row r="7" spans="2:9" x14ac:dyDescent="0.25">
      <c r="C7" s="5"/>
      <c r="D7" s="5"/>
      <c r="E7" s="5"/>
      <c r="F7" s="5"/>
      <c r="G7" s="5"/>
    </row>
    <row r="8" spans="2:9" x14ac:dyDescent="0.25">
      <c r="C8" s="5"/>
      <c r="D8" s="5"/>
      <c r="E8" s="5"/>
      <c r="F8" s="5"/>
      <c r="G8" s="5"/>
    </row>
    <row r="9" spans="2:9" x14ac:dyDescent="0.25">
      <c r="C9" s="5" t="s">
        <v>0</v>
      </c>
      <c r="D9" s="5" t="s">
        <v>1</v>
      </c>
      <c r="E9" s="5" t="s">
        <v>2</v>
      </c>
      <c r="F9" s="5" t="s">
        <v>5</v>
      </c>
      <c r="G9" s="5" t="s">
        <v>3</v>
      </c>
    </row>
    <row r="10" spans="2:9" x14ac:dyDescent="0.25">
      <c r="C10" s="6"/>
      <c r="D10" s="5"/>
      <c r="E10" s="5"/>
      <c r="F10" s="5"/>
      <c r="G10" s="5"/>
    </row>
    <row r="11" spans="2:9" x14ac:dyDescent="0.25">
      <c r="B11" s="15"/>
      <c r="C11" s="15">
        <v>10</v>
      </c>
      <c r="D11" s="2">
        <v>151.22</v>
      </c>
      <c r="E11" s="2">
        <v>-5.4386534360390346</v>
      </c>
      <c r="F11" s="2" t="s">
        <v>30</v>
      </c>
      <c r="G11" s="20">
        <f>(D11-$D$2)/$D$2</f>
        <v>-0.23653282662465383</v>
      </c>
      <c r="I11" s="14"/>
    </row>
    <row r="12" spans="2:9" x14ac:dyDescent="0.25">
      <c r="B12" s="15"/>
      <c r="C12" s="15">
        <v>14</v>
      </c>
      <c r="D12" s="2">
        <v>187</v>
      </c>
      <c r="E12" s="2">
        <v>-0.79491478645024127</v>
      </c>
      <c r="F12" s="2" t="s">
        <v>4</v>
      </c>
      <c r="G12" s="20">
        <f t="shared" ref="G12:G21" si="0">(D12-$D$2)/$D$2</f>
        <v>-5.588968773184938E-2</v>
      </c>
      <c r="I12" s="14"/>
    </row>
    <row r="13" spans="2:9" x14ac:dyDescent="0.25">
      <c r="B13" s="15"/>
      <c r="C13" s="15">
        <v>7</v>
      </c>
      <c r="D13" s="2">
        <v>190</v>
      </c>
      <c r="E13" s="2">
        <v>-0.40555715792127595</v>
      </c>
      <c r="F13" s="2" t="s">
        <v>4</v>
      </c>
      <c r="G13" s="20">
        <f t="shared" si="0"/>
        <v>-4.0743532989579584E-2</v>
      </c>
      <c r="I13" s="14"/>
    </row>
    <row r="14" spans="2:9" x14ac:dyDescent="0.25">
      <c r="B14" s="15"/>
      <c r="C14" s="15">
        <v>16</v>
      </c>
      <c r="D14" s="2">
        <v>190.75977724520132</v>
      </c>
      <c r="E14" s="2">
        <v>-0.30694880245399048</v>
      </c>
      <c r="F14" s="2" t="s">
        <v>4</v>
      </c>
      <c r="G14" s="20">
        <f t="shared" si="0"/>
        <v>-3.6907631747754702E-2</v>
      </c>
      <c r="I14" s="14"/>
    </row>
    <row r="15" spans="2:9" x14ac:dyDescent="0.25">
      <c r="B15" s="15"/>
      <c r="C15" s="15">
        <v>2</v>
      </c>
      <c r="D15" s="2">
        <v>190.8</v>
      </c>
      <c r="E15" s="2">
        <v>-0.30172845698021705</v>
      </c>
      <c r="F15" s="2" t="s">
        <v>4</v>
      </c>
      <c r="G15" s="20">
        <f t="shared" si="0"/>
        <v>-3.6704558391640919E-2</v>
      </c>
      <c r="I15" s="14"/>
    </row>
    <row r="16" spans="2:9" x14ac:dyDescent="0.25">
      <c r="B16" s="15"/>
      <c r="C16" s="15">
        <v>3</v>
      </c>
      <c r="D16" s="2">
        <v>191.84</v>
      </c>
      <c r="E16" s="2">
        <v>-0.16675114575684341</v>
      </c>
      <c r="F16" s="2" t="s">
        <v>4</v>
      </c>
      <c r="G16" s="20">
        <f t="shared" si="0"/>
        <v>-3.1453891414320763E-2</v>
      </c>
      <c r="I16" s="14"/>
    </row>
    <row r="17" spans="2:9" x14ac:dyDescent="0.25">
      <c r="B17" s="15"/>
      <c r="C17" s="15">
        <v>8</v>
      </c>
      <c r="D17" s="2">
        <v>193.4</v>
      </c>
      <c r="E17" s="2">
        <v>3.5714821078218835E-2</v>
      </c>
      <c r="F17" s="2" t="s">
        <v>4</v>
      </c>
      <c r="G17" s="20">
        <f t="shared" si="0"/>
        <v>-2.3577890948340455E-2</v>
      </c>
      <c r="I17" s="14"/>
    </row>
    <row r="18" spans="2:9" x14ac:dyDescent="0.25">
      <c r="B18" s="15"/>
      <c r="C18" s="15">
        <v>11</v>
      </c>
      <c r="D18" s="2">
        <v>194.74435379247956</v>
      </c>
      <c r="E18" s="2">
        <v>0.21019295592613857</v>
      </c>
      <c r="F18" s="2" t="s">
        <v>4</v>
      </c>
      <c r="G18" s="20">
        <f t="shared" si="0"/>
        <v>-1.679062742525627E-2</v>
      </c>
      <c r="I18" s="14"/>
    </row>
    <row r="19" spans="2:9" x14ac:dyDescent="0.25">
      <c r="B19" s="15"/>
      <c r="C19" s="15">
        <v>1</v>
      </c>
      <c r="D19" s="2">
        <v>195</v>
      </c>
      <c r="E19" s="2">
        <v>0.24337222296033292</v>
      </c>
      <c r="F19" s="2" t="s">
        <v>4</v>
      </c>
      <c r="G19" s="20">
        <f t="shared" si="0"/>
        <v>-1.549994175246326E-2</v>
      </c>
      <c r="I19" s="14"/>
    </row>
    <row r="20" spans="2:9" x14ac:dyDescent="0.25">
      <c r="B20" s="15"/>
      <c r="C20" s="15">
        <v>6</v>
      </c>
      <c r="D20" s="2">
        <v>206</v>
      </c>
      <c r="E20" s="2">
        <v>1.6710168608998723</v>
      </c>
      <c r="F20" s="2" t="s">
        <v>4</v>
      </c>
      <c r="G20" s="20">
        <f t="shared" si="0"/>
        <v>4.003595896919266E-2</v>
      </c>
      <c r="I20" s="14"/>
    </row>
    <row r="21" spans="2:9" x14ac:dyDescent="0.25">
      <c r="B21" s="15"/>
      <c r="C21" s="15">
        <v>9</v>
      </c>
      <c r="D21" s="2">
        <v>1891</v>
      </c>
      <c r="E21" s="2">
        <v>220.36021821800205</v>
      </c>
      <c r="F21" s="2" t="s">
        <v>30</v>
      </c>
      <c r="G21" s="20">
        <f t="shared" si="0"/>
        <v>8.5471262058773956</v>
      </c>
      <c r="I21" s="14"/>
    </row>
    <row r="22" spans="2:9" x14ac:dyDescent="0.25">
      <c r="C22" s="15"/>
      <c r="G22" s="20"/>
      <c r="I22" s="14"/>
    </row>
    <row r="23" spans="2:9" x14ac:dyDescent="0.25">
      <c r="C23" s="15"/>
    </row>
    <row r="24" spans="2:9" x14ac:dyDescent="0.25">
      <c r="C24" s="15"/>
    </row>
    <row r="25" spans="2:9" x14ac:dyDescent="0.25">
      <c r="B25" s="15"/>
      <c r="C25" s="15"/>
    </row>
    <row r="26" spans="2:9" x14ac:dyDescent="0.25">
      <c r="B26" s="15"/>
      <c r="C26" s="15"/>
    </row>
    <row r="27" spans="2:9" x14ac:dyDescent="0.25">
      <c r="B27" s="15"/>
      <c r="C27" s="15"/>
    </row>
    <row r="28" spans="2:9" x14ac:dyDescent="0.25">
      <c r="B28" s="15"/>
      <c r="C28" s="16"/>
      <c r="D28" s="1"/>
      <c r="G28" s="1"/>
    </row>
    <row r="29" spans="2:9" x14ac:dyDescent="0.25">
      <c r="B29" s="15"/>
      <c r="C29" s="15"/>
    </row>
    <row r="30" spans="2:9" x14ac:dyDescent="0.25">
      <c r="B30" s="15"/>
      <c r="C30" s="18"/>
      <c r="E30" s="8"/>
      <c r="G30" s="8"/>
    </row>
    <row r="31" spans="2:9" x14ac:dyDescent="0.25">
      <c r="B31" s="15"/>
      <c r="C31" s="15"/>
    </row>
    <row r="32" spans="2:9" s="1" customFormat="1" x14ac:dyDescent="0.25">
      <c r="C32" s="16"/>
    </row>
    <row r="33" spans="3:3" s="1" customFormat="1" x14ac:dyDescent="0.25">
      <c r="C33" s="16"/>
    </row>
    <row r="34" spans="3:3" s="1" customFormat="1" x14ac:dyDescent="0.25">
      <c r="C34" s="16"/>
    </row>
    <row r="35" spans="3:3" s="1" customFormat="1" x14ac:dyDescent="0.25">
      <c r="C35" s="16"/>
    </row>
    <row r="36" spans="3:3" s="1" customFormat="1" x14ac:dyDescent="0.25">
      <c r="C36" s="16"/>
    </row>
    <row r="37" spans="3:3" s="1" customFormat="1" x14ac:dyDescent="0.25">
      <c r="C37" s="16"/>
    </row>
    <row r="38" spans="3:3" s="1" customFormat="1" x14ac:dyDescent="0.25">
      <c r="C38" s="16"/>
    </row>
    <row r="39" spans="3:3" s="1" customFormat="1" x14ac:dyDescent="0.25">
      <c r="C39" s="16"/>
    </row>
    <row r="40" spans="3:3" s="1" customFormat="1" x14ac:dyDescent="0.25">
      <c r="C40" s="16"/>
    </row>
    <row r="41" spans="3:3" s="1" customFormat="1" x14ac:dyDescent="0.25">
      <c r="C41" s="16"/>
    </row>
    <row r="42" spans="3:3" s="1" customFormat="1" x14ac:dyDescent="0.25">
      <c r="C42" s="16"/>
    </row>
    <row r="43" spans="3:3" s="1" customFormat="1" x14ac:dyDescent="0.25">
      <c r="C43" s="16"/>
    </row>
    <row r="44" spans="3:3" s="1" customFormat="1" x14ac:dyDescent="0.25">
      <c r="C44" s="16"/>
    </row>
    <row r="45" spans="3:3" s="1" customFormat="1" x14ac:dyDescent="0.25">
      <c r="C45" s="16"/>
    </row>
    <row r="46" spans="3:3" s="1" customFormat="1" x14ac:dyDescent="0.25">
      <c r="C46" s="16"/>
    </row>
    <row r="47" spans="3:3" s="1" customFormat="1" x14ac:dyDescent="0.25">
      <c r="C47" s="16"/>
    </row>
    <row r="48" spans="3:3" s="1" customFormat="1" x14ac:dyDescent="0.25">
      <c r="C48" s="16"/>
    </row>
    <row r="49" spans="3:3" s="1" customFormat="1" x14ac:dyDescent="0.25">
      <c r="C49" s="16"/>
    </row>
    <row r="50" spans="3:3" s="1" customFormat="1" x14ac:dyDescent="0.25">
      <c r="C50" s="16"/>
    </row>
    <row r="51" spans="3:3" s="1" customFormat="1" x14ac:dyDescent="0.25">
      <c r="C51" s="16"/>
    </row>
    <row r="52" spans="3:3" s="1" customFormat="1" x14ac:dyDescent="0.25">
      <c r="C52" s="16"/>
    </row>
    <row r="53" spans="3:3" s="1" customFormat="1" x14ac:dyDescent="0.25"/>
    <row r="54" spans="3:3" s="1" customFormat="1" x14ac:dyDescent="0.25"/>
    <row r="55" spans="3:3" s="1" customFormat="1" x14ac:dyDescent="0.25"/>
    <row r="56" spans="3:3" s="1" customFormat="1" x14ac:dyDescent="0.25"/>
  </sheetData>
  <sheetProtection password="DC07" sheet="1" objects="1" scenarios="1" selectLockedCells="1" selectUnlockedCells="1"/>
  <pageMargins left="0.7" right="0.7" top="0.75" bottom="0.75" header="0.3" footer="0.3"/>
  <pageSetup paperSize="9" scale="56" orientation="landscape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5"/>
  <dimension ref="B1:G56"/>
  <sheetViews>
    <sheetView zoomScale="80" zoomScaleNormal="80" workbookViewId="0">
      <selection activeCell="G14" sqref="G14"/>
    </sheetView>
  </sheetViews>
  <sheetFormatPr defaultRowHeight="15.75" x14ac:dyDescent="0.25"/>
  <cols>
    <col min="1" max="2" width="8.7109375" style="2" customWidth="1"/>
    <col min="3" max="3" width="23.85546875" style="2" customWidth="1"/>
    <col min="4" max="4" width="7.28515625" style="2" bestFit="1" customWidth="1"/>
    <col min="5" max="5" width="9.140625" style="2" bestFit="1" customWidth="1"/>
    <col min="6" max="6" width="11.5703125" style="2" bestFit="1" customWidth="1"/>
    <col min="7" max="16384" width="9.140625" style="2"/>
  </cols>
  <sheetData>
    <row r="1" spans="2:7" ht="18.75" x14ac:dyDescent="0.25">
      <c r="C1" s="3" t="s">
        <v>13</v>
      </c>
      <c r="D1" s="13" t="s">
        <v>37</v>
      </c>
      <c r="E1" s="13"/>
      <c r="G1" s="7"/>
    </row>
    <row r="2" spans="2:7" x14ac:dyDescent="0.25">
      <c r="C2" s="4" t="s">
        <v>7</v>
      </c>
      <c r="D2" s="12">
        <v>5.2466454652173953</v>
      </c>
      <c r="E2" s="2" t="s">
        <v>25</v>
      </c>
    </row>
    <row r="3" spans="2:7" x14ac:dyDescent="0.25">
      <c r="C3" s="4" t="s">
        <v>9</v>
      </c>
      <c r="D3" s="9">
        <v>5.3341467866876231</v>
      </c>
      <c r="E3" s="2" t="s">
        <v>25</v>
      </c>
      <c r="G3" s="5"/>
    </row>
    <row r="4" spans="2:7" x14ac:dyDescent="0.25">
      <c r="C4" s="4" t="s">
        <v>10</v>
      </c>
      <c r="D4" s="10">
        <v>0.11717771261269372</v>
      </c>
      <c r="E4" s="2" t="s">
        <v>25</v>
      </c>
      <c r="G4" s="5"/>
    </row>
    <row r="5" spans="2:7" x14ac:dyDescent="0.25">
      <c r="C5" s="4" t="s">
        <v>11</v>
      </c>
      <c r="D5" s="17">
        <f>(D4/D3)*100</f>
        <v>2.1967470581262023</v>
      </c>
      <c r="E5" s="2" t="s">
        <v>6</v>
      </c>
      <c r="G5" s="5"/>
    </row>
    <row r="6" spans="2:7" x14ac:dyDescent="0.25">
      <c r="C6" s="4" t="s">
        <v>12</v>
      </c>
      <c r="D6" s="11">
        <v>12</v>
      </c>
      <c r="E6" s="5"/>
      <c r="G6" s="5"/>
    </row>
    <row r="7" spans="2:7" x14ac:dyDescent="0.25">
      <c r="C7" s="5"/>
      <c r="D7" s="5"/>
      <c r="E7" s="5"/>
      <c r="F7" s="5"/>
      <c r="G7" s="5"/>
    </row>
    <row r="8" spans="2:7" x14ac:dyDescent="0.25">
      <c r="C8" s="5"/>
      <c r="D8" s="5"/>
      <c r="E8" s="5"/>
      <c r="F8" s="5"/>
      <c r="G8" s="5"/>
    </row>
    <row r="9" spans="2:7" x14ac:dyDescent="0.25">
      <c r="C9" s="5" t="s">
        <v>0</v>
      </c>
      <c r="D9" s="5" t="s">
        <v>1</v>
      </c>
      <c r="E9" s="5" t="s">
        <v>2</v>
      </c>
      <c r="F9" s="5" t="s">
        <v>5</v>
      </c>
      <c r="G9" s="5" t="s">
        <v>26</v>
      </c>
    </row>
    <row r="10" spans="2:7" x14ac:dyDescent="0.25">
      <c r="C10" s="6"/>
      <c r="D10" s="5"/>
      <c r="E10" s="5"/>
      <c r="F10" s="5"/>
      <c r="G10" s="5"/>
    </row>
    <row r="11" spans="2:7" x14ac:dyDescent="0.25">
      <c r="B11" s="15"/>
      <c r="C11" s="15">
        <v>2</v>
      </c>
      <c r="D11" s="2">
        <v>5.08</v>
      </c>
      <c r="E11" s="2">
        <v>-2.1689003908759661</v>
      </c>
      <c r="F11" s="2" t="s">
        <v>29</v>
      </c>
      <c r="G11" s="2">
        <f>(D11-$D$2)</f>
        <v>-0.16664546521739521</v>
      </c>
    </row>
    <row r="12" spans="2:7" x14ac:dyDescent="0.25">
      <c r="B12" s="15"/>
      <c r="C12" s="15">
        <v>16</v>
      </c>
      <c r="D12" s="2">
        <v>5.2233318044350199</v>
      </c>
      <c r="E12" s="2">
        <v>-0.94570016585729777</v>
      </c>
      <c r="F12" s="2" t="s">
        <v>4</v>
      </c>
      <c r="G12" s="2">
        <f t="shared" ref="G12:G22" si="0">(D12-$D$2)</f>
        <v>-2.3313660782375401E-2</v>
      </c>
    </row>
    <row r="13" spans="2:7" x14ac:dyDescent="0.25">
      <c r="B13" s="15"/>
      <c r="C13" s="15">
        <v>1</v>
      </c>
      <c r="D13" s="2">
        <v>5.24</v>
      </c>
      <c r="E13" s="2">
        <v>-0.80345301669102631</v>
      </c>
      <c r="F13" s="2" t="s">
        <v>4</v>
      </c>
      <c r="G13" s="2">
        <f t="shared" si="0"/>
        <v>-6.6454652173950635E-3</v>
      </c>
    </row>
    <row r="14" spans="2:7" x14ac:dyDescent="0.25">
      <c r="B14" s="15"/>
      <c r="C14" s="15">
        <v>14</v>
      </c>
      <c r="D14" s="2">
        <v>5.28</v>
      </c>
      <c r="E14" s="2">
        <v>-0.46209117314479131</v>
      </c>
      <c r="F14" s="2" t="s">
        <v>4</v>
      </c>
      <c r="G14" s="2">
        <f t="shared" si="0"/>
        <v>3.3354534782604972E-2</v>
      </c>
    </row>
    <row r="15" spans="2:7" x14ac:dyDescent="0.25">
      <c r="B15" s="15"/>
      <c r="C15" s="15">
        <v>8</v>
      </c>
      <c r="D15" s="2">
        <v>5.3</v>
      </c>
      <c r="E15" s="2">
        <v>-0.29141025137167764</v>
      </c>
      <c r="F15" s="2" t="s">
        <v>4</v>
      </c>
      <c r="G15" s="2">
        <f t="shared" si="0"/>
        <v>5.3354534782604546E-2</v>
      </c>
    </row>
    <row r="16" spans="2:7" x14ac:dyDescent="0.25">
      <c r="B16" s="15"/>
      <c r="C16" s="15">
        <v>3</v>
      </c>
      <c r="D16" s="2">
        <v>5.34</v>
      </c>
      <c r="E16" s="2">
        <v>4.995159217455733E-2</v>
      </c>
      <c r="F16" s="2" t="s">
        <v>4</v>
      </c>
      <c r="G16" s="2">
        <f t="shared" si="0"/>
        <v>9.3354534782604581E-2</v>
      </c>
    </row>
    <row r="17" spans="2:7" x14ac:dyDescent="0.25">
      <c r="B17" s="15"/>
      <c r="C17" s="15">
        <v>6</v>
      </c>
      <c r="D17" s="2">
        <v>5.34</v>
      </c>
      <c r="E17" s="2">
        <v>4.995159217455733E-2</v>
      </c>
      <c r="F17" s="2" t="s">
        <v>4</v>
      </c>
      <c r="G17" s="2">
        <f t="shared" si="0"/>
        <v>9.3354534782604581E-2</v>
      </c>
    </row>
    <row r="18" spans="2:7" x14ac:dyDescent="0.25">
      <c r="B18" s="15"/>
      <c r="C18" s="15">
        <v>7</v>
      </c>
      <c r="D18" s="2">
        <v>5.35</v>
      </c>
      <c r="E18" s="2">
        <v>0.13529205306111416</v>
      </c>
      <c r="F18" s="2" t="s">
        <v>4</v>
      </c>
      <c r="G18" s="2">
        <f t="shared" si="0"/>
        <v>0.10335453478260437</v>
      </c>
    </row>
    <row r="19" spans="2:7" x14ac:dyDescent="0.25">
      <c r="B19" s="15"/>
      <c r="C19" s="15">
        <v>11</v>
      </c>
      <c r="D19" s="2">
        <v>5.3879538748817941</v>
      </c>
      <c r="E19" s="2">
        <v>0.45919217054542638</v>
      </c>
      <c r="F19" s="2" t="s">
        <v>4</v>
      </c>
      <c r="G19" s="2">
        <f t="shared" si="0"/>
        <v>0.14130840966439884</v>
      </c>
    </row>
    <row r="20" spans="2:7" x14ac:dyDescent="0.25">
      <c r="B20" s="15"/>
      <c r="C20" s="15">
        <v>10</v>
      </c>
      <c r="D20" s="2">
        <v>5.39</v>
      </c>
      <c r="E20" s="2">
        <v>0.47665389660734914</v>
      </c>
      <c r="F20" s="2" t="s">
        <v>4</v>
      </c>
      <c r="G20" s="2">
        <f t="shared" si="0"/>
        <v>0.1433545347826044</v>
      </c>
    </row>
    <row r="21" spans="2:7" x14ac:dyDescent="0.25">
      <c r="B21" s="15"/>
      <c r="C21" s="15">
        <v>12</v>
      </c>
      <c r="D21" s="2">
        <v>5.5</v>
      </c>
      <c r="E21" s="2">
        <v>1.4153989663594972</v>
      </c>
      <c r="F21" s="2" t="s">
        <v>4</v>
      </c>
      <c r="G21" s="2">
        <f t="shared" si="0"/>
        <v>0.25335453478260472</v>
      </c>
    </row>
    <row r="22" spans="2:7" x14ac:dyDescent="0.25">
      <c r="B22" s="15"/>
      <c r="C22" s="15">
        <v>9</v>
      </c>
      <c r="D22" s="2">
        <v>5.5</v>
      </c>
      <c r="E22" s="2">
        <v>1.4153989663594972</v>
      </c>
      <c r="F22" s="2" t="s">
        <v>4</v>
      </c>
      <c r="G22" s="2">
        <f t="shared" si="0"/>
        <v>0.25335453478260472</v>
      </c>
    </row>
    <row r="23" spans="2:7" x14ac:dyDescent="0.25">
      <c r="C23" s="15"/>
    </row>
    <row r="24" spans="2:7" x14ac:dyDescent="0.25">
      <c r="C24" s="15"/>
    </row>
    <row r="25" spans="2:7" x14ac:dyDescent="0.25">
      <c r="C25" s="16"/>
      <c r="D25" s="1"/>
      <c r="G25" s="1"/>
    </row>
    <row r="26" spans="2:7" x14ac:dyDescent="0.25">
      <c r="C26" s="15"/>
    </row>
    <row r="27" spans="2:7" x14ac:dyDescent="0.25">
      <c r="C27" s="15"/>
    </row>
    <row r="28" spans="2:7" x14ac:dyDescent="0.25">
      <c r="B28" s="15"/>
      <c r="C28" s="15"/>
    </row>
    <row r="29" spans="2:7" x14ac:dyDescent="0.25">
      <c r="B29" s="15"/>
      <c r="C29" s="16"/>
      <c r="D29" s="1"/>
      <c r="G29" s="1"/>
    </row>
    <row r="30" spans="2:7" x14ac:dyDescent="0.25">
      <c r="B30" s="15"/>
      <c r="C30" s="18"/>
      <c r="E30" s="8"/>
      <c r="G30" s="8"/>
    </row>
    <row r="31" spans="2:7" x14ac:dyDescent="0.25">
      <c r="B31" s="15"/>
      <c r="C31" s="15"/>
    </row>
    <row r="32" spans="2:7" s="1" customFormat="1" x14ac:dyDescent="0.25">
      <c r="C32" s="16"/>
    </row>
    <row r="33" spans="3:3" s="1" customFormat="1" x14ac:dyDescent="0.25">
      <c r="C33" s="16"/>
    </row>
    <row r="34" spans="3:3" s="1" customFormat="1" x14ac:dyDescent="0.25">
      <c r="C34" s="16"/>
    </row>
    <row r="35" spans="3:3" s="1" customFormat="1" x14ac:dyDescent="0.25">
      <c r="C35" s="16"/>
    </row>
    <row r="36" spans="3:3" s="1" customFormat="1" x14ac:dyDescent="0.25">
      <c r="C36" s="16"/>
    </row>
    <row r="37" spans="3:3" s="1" customFormat="1" x14ac:dyDescent="0.25">
      <c r="C37" s="16"/>
    </row>
    <row r="38" spans="3:3" s="1" customFormat="1" x14ac:dyDescent="0.25">
      <c r="C38" s="16"/>
    </row>
    <row r="39" spans="3:3" s="1" customFormat="1" x14ac:dyDescent="0.25">
      <c r="C39" s="16"/>
    </row>
    <row r="40" spans="3:3" s="1" customFormat="1" x14ac:dyDescent="0.25">
      <c r="C40" s="16"/>
    </row>
    <row r="41" spans="3:3" s="1" customFormat="1" x14ac:dyDescent="0.25">
      <c r="C41" s="16"/>
    </row>
    <row r="42" spans="3:3" s="1" customFormat="1" x14ac:dyDescent="0.25">
      <c r="C42" s="16"/>
    </row>
    <row r="43" spans="3:3" s="1" customFormat="1" x14ac:dyDescent="0.25">
      <c r="C43" s="16"/>
    </row>
    <row r="44" spans="3:3" s="1" customFormat="1" x14ac:dyDescent="0.25">
      <c r="C44" s="16"/>
    </row>
    <row r="45" spans="3:3" s="1" customFormat="1" x14ac:dyDescent="0.25">
      <c r="C45" s="16"/>
    </row>
    <row r="46" spans="3:3" s="1" customFormat="1" x14ac:dyDescent="0.25">
      <c r="C46" s="16"/>
    </row>
    <row r="47" spans="3:3" s="1" customFormat="1" x14ac:dyDescent="0.25">
      <c r="C47" s="16"/>
    </row>
    <row r="48" spans="3:3" s="1" customFormat="1" x14ac:dyDescent="0.25">
      <c r="C48" s="16"/>
    </row>
    <row r="49" spans="3:3" s="1" customFormat="1" x14ac:dyDescent="0.25">
      <c r="C49" s="16"/>
    </row>
    <row r="50" spans="3:3" s="1" customFormat="1" x14ac:dyDescent="0.25">
      <c r="C50" s="16"/>
    </row>
    <row r="51" spans="3:3" s="1" customFormat="1" x14ac:dyDescent="0.25">
      <c r="C51" s="16"/>
    </row>
    <row r="52" spans="3:3" s="1" customFormat="1" x14ac:dyDescent="0.25">
      <c r="C52" s="16"/>
    </row>
    <row r="53" spans="3:3" s="1" customFormat="1" x14ac:dyDescent="0.25"/>
    <row r="54" spans="3:3" s="1" customFormat="1" x14ac:dyDescent="0.25"/>
    <row r="55" spans="3:3" s="1" customFormat="1" x14ac:dyDescent="0.25"/>
    <row r="56" spans="3:3" s="1" customFormat="1" x14ac:dyDescent="0.25"/>
  </sheetData>
  <sheetProtection password="DC07" sheet="1" objects="1" scenarios="1" selectLockedCells="1" selectUnlockedCells="1"/>
  <pageMargins left="0.7" right="0.7" top="0.75" bottom="0.75" header="0.3" footer="0.3"/>
  <pageSetup paperSize="9" scale="56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7"/>
  <dimension ref="B1:G56"/>
  <sheetViews>
    <sheetView zoomScale="80" zoomScaleNormal="80" workbookViewId="0">
      <selection activeCell="E23" sqref="E23"/>
    </sheetView>
  </sheetViews>
  <sheetFormatPr defaultRowHeight="15.75" x14ac:dyDescent="0.25"/>
  <cols>
    <col min="1" max="2" width="8.7109375" style="2" customWidth="1"/>
    <col min="3" max="3" width="23.85546875" style="2" customWidth="1"/>
    <col min="4" max="4" width="7.28515625" style="2" customWidth="1"/>
    <col min="5" max="5" width="9.140625" style="2" bestFit="1" customWidth="1"/>
    <col min="6" max="6" width="11.5703125" style="2" bestFit="1" customWidth="1"/>
    <col min="7" max="16384" width="9.140625" style="2"/>
  </cols>
  <sheetData>
    <row r="1" spans="2:7" ht="18.75" x14ac:dyDescent="0.25">
      <c r="C1" s="3" t="s">
        <v>13</v>
      </c>
      <c r="D1" s="13" t="s">
        <v>39</v>
      </c>
      <c r="E1" s="13"/>
      <c r="G1" s="7"/>
    </row>
    <row r="2" spans="2:7" x14ac:dyDescent="0.25">
      <c r="C2" s="4" t="s">
        <v>7</v>
      </c>
      <c r="D2" s="12">
        <v>13.011614666831095</v>
      </c>
      <c r="E2" s="2" t="s">
        <v>25</v>
      </c>
    </row>
    <row r="3" spans="2:7" x14ac:dyDescent="0.25">
      <c r="C3" s="4" t="s">
        <v>9</v>
      </c>
      <c r="D3" s="9">
        <v>13.063021472999218</v>
      </c>
      <c r="E3" s="2" t="s">
        <v>25</v>
      </c>
      <c r="G3" s="5"/>
    </row>
    <row r="4" spans="2:7" x14ac:dyDescent="0.25">
      <c r="C4" s="4" t="s">
        <v>10</v>
      </c>
      <c r="D4" s="10">
        <v>0.11691965907270248</v>
      </c>
      <c r="E4" s="2" t="s">
        <v>25</v>
      </c>
      <c r="G4" s="5"/>
    </row>
    <row r="5" spans="2:7" x14ac:dyDescent="0.25">
      <c r="C5" s="4" t="s">
        <v>11</v>
      </c>
      <c r="D5" s="17">
        <f>(D4/D3)*100</f>
        <v>0.89504299839337398</v>
      </c>
      <c r="E5" s="2" t="s">
        <v>6</v>
      </c>
      <c r="G5" s="5"/>
    </row>
    <row r="6" spans="2:7" x14ac:dyDescent="0.25">
      <c r="C6" s="4" t="s">
        <v>12</v>
      </c>
      <c r="D6" s="11">
        <v>12</v>
      </c>
      <c r="E6" s="5"/>
      <c r="G6" s="5"/>
    </row>
    <row r="7" spans="2:7" x14ac:dyDescent="0.25">
      <c r="C7" s="5"/>
      <c r="D7" s="5"/>
      <c r="E7" s="5"/>
      <c r="F7" s="5"/>
      <c r="G7" s="5"/>
    </row>
    <row r="8" spans="2:7" x14ac:dyDescent="0.25">
      <c r="C8" s="5"/>
      <c r="D8" s="5"/>
      <c r="E8" s="5"/>
      <c r="F8" s="5"/>
      <c r="G8" s="5"/>
    </row>
    <row r="9" spans="2:7" x14ac:dyDescent="0.25">
      <c r="C9" s="5" t="s">
        <v>0</v>
      </c>
      <c r="D9" s="5" t="s">
        <v>1</v>
      </c>
      <c r="E9" s="5" t="s">
        <v>2</v>
      </c>
      <c r="F9" s="5" t="s">
        <v>5</v>
      </c>
      <c r="G9" s="5" t="s">
        <v>26</v>
      </c>
    </row>
    <row r="10" spans="2:7" x14ac:dyDescent="0.25">
      <c r="C10" s="6"/>
      <c r="D10" s="5"/>
      <c r="E10" s="5"/>
      <c r="F10" s="5"/>
      <c r="G10" s="5"/>
    </row>
    <row r="11" spans="2:7" x14ac:dyDescent="0.25">
      <c r="B11" s="15"/>
      <c r="C11" s="18">
        <v>16</v>
      </c>
      <c r="D11" s="2">
        <v>12.89620805305843</v>
      </c>
      <c r="E11" s="2">
        <v>-1.4267354289586165</v>
      </c>
      <c r="F11" s="2" t="s">
        <v>4</v>
      </c>
      <c r="G11" s="2">
        <f>(D11-$D$2)</f>
        <v>-0.11540661377266481</v>
      </c>
    </row>
    <row r="12" spans="2:7" x14ac:dyDescent="0.25">
      <c r="B12" s="15"/>
      <c r="C12" s="18">
        <v>1</v>
      </c>
      <c r="D12" s="2">
        <v>12.9</v>
      </c>
      <c r="E12" s="2">
        <v>-1.3943033557585718</v>
      </c>
      <c r="F12" s="2" t="s">
        <v>4</v>
      </c>
      <c r="G12" s="2">
        <f t="shared" ref="G12:G22" si="0">(D12-$D$2)</f>
        <v>-0.11161466683109467</v>
      </c>
    </row>
    <row r="13" spans="2:7" x14ac:dyDescent="0.25">
      <c r="B13" s="15"/>
      <c r="C13" s="18">
        <v>14</v>
      </c>
      <c r="D13" s="2">
        <v>13</v>
      </c>
      <c r="E13" s="2">
        <v>-0.53901519640961171</v>
      </c>
      <c r="F13" s="2" t="s">
        <v>4</v>
      </c>
      <c r="G13" s="2">
        <f t="shared" si="0"/>
        <v>-1.1614666831095022E-2</v>
      </c>
    </row>
    <row r="14" spans="2:7" x14ac:dyDescent="0.25">
      <c r="B14" s="15"/>
      <c r="C14" s="15">
        <v>2</v>
      </c>
      <c r="D14" s="2">
        <v>13.02</v>
      </c>
      <c r="E14" s="2">
        <v>-0.3679575645398227</v>
      </c>
      <c r="F14" s="2" t="s">
        <v>4</v>
      </c>
      <c r="G14" s="2">
        <f t="shared" si="0"/>
        <v>8.3853331689045518E-3</v>
      </c>
    </row>
    <row r="15" spans="2:7" x14ac:dyDescent="0.25">
      <c r="B15" s="15"/>
      <c r="C15" s="15">
        <v>6</v>
      </c>
      <c r="D15" s="2">
        <v>13.02</v>
      </c>
      <c r="E15" s="2">
        <v>-0.3679575645398227</v>
      </c>
      <c r="F15" s="2" t="s">
        <v>4</v>
      </c>
      <c r="G15" s="2">
        <f t="shared" si="0"/>
        <v>8.3853331689045518E-3</v>
      </c>
    </row>
    <row r="16" spans="2:7" x14ac:dyDescent="0.25">
      <c r="B16" s="15"/>
      <c r="C16" s="15">
        <v>3</v>
      </c>
      <c r="D16" s="2">
        <v>13.06</v>
      </c>
      <c r="E16" s="2">
        <v>-2.5842300800229569E-2</v>
      </c>
      <c r="F16" s="2" t="s">
        <v>4</v>
      </c>
      <c r="G16" s="2">
        <f t="shared" si="0"/>
        <v>4.8385333168905476E-2</v>
      </c>
    </row>
    <row r="17" spans="2:7" x14ac:dyDescent="0.25">
      <c r="B17" s="15"/>
      <c r="C17" s="15">
        <v>12</v>
      </c>
      <c r="D17" s="2">
        <v>13.1</v>
      </c>
      <c r="E17" s="2">
        <v>0.31627296293934837</v>
      </c>
      <c r="F17" s="2" t="s">
        <v>4</v>
      </c>
      <c r="G17" s="2">
        <f t="shared" si="0"/>
        <v>8.8385333168904623E-2</v>
      </c>
    </row>
    <row r="18" spans="2:7" x14ac:dyDescent="0.25">
      <c r="B18" s="15"/>
      <c r="C18" s="15">
        <v>8</v>
      </c>
      <c r="D18" s="2">
        <v>13.1</v>
      </c>
      <c r="E18" s="2">
        <v>0.31627296293934837</v>
      </c>
      <c r="F18" s="2" t="s">
        <v>4</v>
      </c>
      <c r="G18" s="2">
        <f t="shared" si="0"/>
        <v>8.8385333168904623E-2</v>
      </c>
    </row>
    <row r="19" spans="2:7" x14ac:dyDescent="0.25">
      <c r="B19" s="15"/>
      <c r="C19" s="15">
        <v>7</v>
      </c>
      <c r="D19" s="2">
        <v>13.1</v>
      </c>
      <c r="E19" s="2">
        <v>0.31627296293934837</v>
      </c>
      <c r="F19" s="2" t="s">
        <v>4</v>
      </c>
      <c r="G19" s="2">
        <f t="shared" si="0"/>
        <v>8.8385333168904623E-2</v>
      </c>
    </row>
    <row r="20" spans="2:7" x14ac:dyDescent="0.25">
      <c r="B20" s="15"/>
      <c r="C20" s="15">
        <v>10</v>
      </c>
      <c r="D20" s="2">
        <v>13.14</v>
      </c>
      <c r="E20" s="2">
        <v>0.65838822667894159</v>
      </c>
      <c r="F20" s="2" t="s">
        <v>4</v>
      </c>
      <c r="G20" s="2">
        <f t="shared" si="0"/>
        <v>0.12838533316890555</v>
      </c>
    </row>
    <row r="21" spans="2:7" x14ac:dyDescent="0.25">
      <c r="B21" s="15"/>
      <c r="C21" s="15">
        <v>11</v>
      </c>
      <c r="D21" s="2">
        <v>13.18173090181253</v>
      </c>
      <c r="E21" s="2">
        <v>1.0153076886710508</v>
      </c>
      <c r="F21" s="2" t="s">
        <v>4</v>
      </c>
      <c r="G21" s="2">
        <f t="shared" si="0"/>
        <v>0.17011623498143535</v>
      </c>
    </row>
    <row r="22" spans="2:7" x14ac:dyDescent="0.25">
      <c r="B22" s="15"/>
      <c r="C22" s="15">
        <v>9</v>
      </c>
      <c r="D22" s="2">
        <v>13.4</v>
      </c>
      <c r="E22" s="2">
        <v>2.8821374409862437</v>
      </c>
      <c r="F22" s="2" t="s">
        <v>29</v>
      </c>
      <c r="G22" s="2">
        <f t="shared" si="0"/>
        <v>0.38838533316890533</v>
      </c>
    </row>
    <row r="23" spans="2:7" x14ac:dyDescent="0.25">
      <c r="C23" s="15"/>
    </row>
    <row r="24" spans="2:7" x14ac:dyDescent="0.25">
      <c r="C24" s="15"/>
    </row>
    <row r="25" spans="2:7" x14ac:dyDescent="0.25">
      <c r="C25" s="15"/>
    </row>
    <row r="26" spans="2:7" x14ac:dyDescent="0.25">
      <c r="C26" s="15"/>
    </row>
    <row r="27" spans="2:7" x14ac:dyDescent="0.25">
      <c r="B27" s="15"/>
      <c r="C27" s="15"/>
    </row>
    <row r="28" spans="2:7" x14ac:dyDescent="0.25">
      <c r="B28" s="15"/>
      <c r="C28" s="15"/>
    </row>
    <row r="29" spans="2:7" x14ac:dyDescent="0.25">
      <c r="B29" s="15"/>
      <c r="C29" s="16"/>
      <c r="D29" s="1"/>
      <c r="G29" s="1"/>
    </row>
    <row r="30" spans="2:7" x14ac:dyDescent="0.25">
      <c r="B30" s="15"/>
      <c r="C30" s="18"/>
      <c r="E30" s="8"/>
      <c r="G30" s="8"/>
    </row>
    <row r="31" spans="2:7" x14ac:dyDescent="0.25">
      <c r="B31" s="15"/>
      <c r="C31" s="15"/>
    </row>
    <row r="32" spans="2:7" s="1" customFormat="1" x14ac:dyDescent="0.25">
      <c r="C32" s="16"/>
    </row>
    <row r="33" spans="3:3" s="1" customFormat="1" x14ac:dyDescent="0.25">
      <c r="C33" s="16"/>
    </row>
    <row r="34" spans="3:3" s="1" customFormat="1" x14ac:dyDescent="0.25">
      <c r="C34" s="16"/>
    </row>
    <row r="35" spans="3:3" s="1" customFormat="1" x14ac:dyDescent="0.25">
      <c r="C35" s="16"/>
    </row>
    <row r="36" spans="3:3" s="1" customFormat="1" x14ac:dyDescent="0.25">
      <c r="C36" s="16"/>
    </row>
    <row r="37" spans="3:3" s="1" customFormat="1" x14ac:dyDescent="0.25">
      <c r="C37" s="16"/>
    </row>
    <row r="38" spans="3:3" s="1" customFormat="1" x14ac:dyDescent="0.25">
      <c r="C38" s="16"/>
    </row>
    <row r="39" spans="3:3" s="1" customFormat="1" x14ac:dyDescent="0.25">
      <c r="C39" s="16"/>
    </row>
    <row r="40" spans="3:3" s="1" customFormat="1" x14ac:dyDescent="0.25">
      <c r="C40" s="16"/>
    </row>
    <row r="41" spans="3:3" s="1" customFormat="1" x14ac:dyDescent="0.25">
      <c r="C41" s="16"/>
    </row>
    <row r="42" spans="3:3" s="1" customFormat="1" x14ac:dyDescent="0.25">
      <c r="C42" s="16"/>
    </row>
    <row r="43" spans="3:3" s="1" customFormat="1" x14ac:dyDescent="0.25">
      <c r="C43" s="16"/>
    </row>
    <row r="44" spans="3:3" s="1" customFormat="1" x14ac:dyDescent="0.25">
      <c r="C44" s="16"/>
    </row>
    <row r="45" spans="3:3" s="1" customFormat="1" x14ac:dyDescent="0.25">
      <c r="C45" s="16"/>
    </row>
    <row r="46" spans="3:3" s="1" customFormat="1" x14ac:dyDescent="0.25">
      <c r="C46" s="16"/>
    </row>
    <row r="47" spans="3:3" s="1" customFormat="1" x14ac:dyDescent="0.25">
      <c r="C47" s="16"/>
    </row>
    <row r="48" spans="3:3" s="1" customFormat="1" x14ac:dyDescent="0.25">
      <c r="C48" s="16"/>
    </row>
    <row r="49" spans="3:3" s="1" customFormat="1" x14ac:dyDescent="0.25">
      <c r="C49" s="16"/>
    </row>
    <row r="50" spans="3:3" s="1" customFormat="1" x14ac:dyDescent="0.25">
      <c r="C50" s="16"/>
    </row>
    <row r="51" spans="3:3" s="1" customFormat="1" x14ac:dyDescent="0.25">
      <c r="C51" s="16"/>
    </row>
    <row r="52" spans="3:3" s="1" customFormat="1" x14ac:dyDescent="0.25">
      <c r="C52" s="16"/>
    </row>
    <row r="53" spans="3:3" s="1" customFormat="1" x14ac:dyDescent="0.25"/>
    <row r="54" spans="3:3" s="1" customFormat="1" x14ac:dyDescent="0.25"/>
    <row r="55" spans="3:3" s="1" customFormat="1" x14ac:dyDescent="0.25"/>
    <row r="56" spans="3:3" s="1" customFormat="1" x14ac:dyDescent="0.25"/>
  </sheetData>
  <sheetProtection password="DC07" sheet="1" objects="1" scenarios="1" selectLockedCells="1" selectUnlockedCells="1"/>
  <pageMargins left="0.7" right="0.7" top="0.75" bottom="0.75" header="0.3" footer="0.3"/>
  <pageSetup paperSize="9" scale="56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6"/>
  <dimension ref="A1:H56"/>
  <sheetViews>
    <sheetView zoomScale="80" zoomScaleNormal="80" workbookViewId="0">
      <selection activeCell="E23" sqref="E23"/>
    </sheetView>
  </sheetViews>
  <sheetFormatPr defaultRowHeight="15.75" x14ac:dyDescent="0.25"/>
  <cols>
    <col min="1" max="2" width="8.7109375" style="2" customWidth="1"/>
    <col min="3" max="3" width="23.85546875" style="2" customWidth="1"/>
    <col min="4" max="4" width="7.28515625" style="2" bestFit="1" customWidth="1"/>
    <col min="5" max="5" width="9.140625" style="2" bestFit="1" customWidth="1"/>
    <col min="6" max="6" width="11.5703125" style="2" bestFit="1" customWidth="1"/>
    <col min="7" max="16384" width="9.140625" style="2"/>
  </cols>
  <sheetData>
    <row r="1" spans="2:7" ht="18.75" x14ac:dyDescent="0.25">
      <c r="C1" s="3" t="s">
        <v>13</v>
      </c>
      <c r="D1" s="13" t="s">
        <v>21</v>
      </c>
      <c r="E1" s="13"/>
      <c r="G1" s="7"/>
    </row>
    <row r="2" spans="2:7" x14ac:dyDescent="0.25">
      <c r="C2" s="4" t="s">
        <v>7</v>
      </c>
      <c r="D2" s="12">
        <v>19.805128606051131</v>
      </c>
      <c r="E2" s="2" t="s">
        <v>25</v>
      </c>
    </row>
    <row r="3" spans="2:7" x14ac:dyDescent="0.25">
      <c r="C3" s="4" t="s">
        <v>9</v>
      </c>
      <c r="D3" s="9">
        <v>19.807865436331152</v>
      </c>
      <c r="E3" s="2" t="s">
        <v>25</v>
      </c>
      <c r="G3" s="5"/>
    </row>
    <row r="4" spans="2:7" x14ac:dyDescent="0.25">
      <c r="C4" s="4" t="s">
        <v>10</v>
      </c>
      <c r="D4" s="10">
        <v>0.15200061940578194</v>
      </c>
      <c r="E4" s="2" t="s">
        <v>25</v>
      </c>
      <c r="G4" s="5"/>
    </row>
    <row r="5" spans="2:7" x14ac:dyDescent="0.25">
      <c r="C5" s="4" t="s">
        <v>11</v>
      </c>
      <c r="D5" s="17">
        <f>(D4/D3)*100</f>
        <v>0.76737506065133976</v>
      </c>
      <c r="E5" s="2" t="s">
        <v>6</v>
      </c>
      <c r="G5" s="5"/>
    </row>
    <row r="6" spans="2:7" x14ac:dyDescent="0.25">
      <c r="C6" s="4" t="s">
        <v>12</v>
      </c>
      <c r="D6" s="11">
        <v>12</v>
      </c>
      <c r="E6" s="5"/>
      <c r="G6" s="5"/>
    </row>
    <row r="7" spans="2:7" x14ac:dyDescent="0.25">
      <c r="C7" s="5"/>
      <c r="D7" s="5"/>
      <c r="E7" s="5"/>
      <c r="F7" s="5"/>
      <c r="G7" s="5"/>
    </row>
    <row r="8" spans="2:7" x14ac:dyDescent="0.25">
      <c r="C8" s="5"/>
      <c r="D8" s="5"/>
      <c r="E8" s="5"/>
      <c r="F8" s="5"/>
      <c r="G8" s="5"/>
    </row>
    <row r="9" spans="2:7" x14ac:dyDescent="0.25">
      <c r="C9" s="5" t="s">
        <v>0</v>
      </c>
      <c r="D9" s="5" t="s">
        <v>1</v>
      </c>
      <c r="E9" s="5" t="s">
        <v>2</v>
      </c>
      <c r="F9" s="5" t="s">
        <v>5</v>
      </c>
      <c r="G9" s="5" t="s">
        <v>26</v>
      </c>
    </row>
    <row r="10" spans="2:7" x14ac:dyDescent="0.25">
      <c r="C10" s="6"/>
      <c r="D10" s="5"/>
      <c r="E10" s="5"/>
      <c r="F10" s="5"/>
      <c r="G10" s="5"/>
    </row>
    <row r="11" spans="2:7" x14ac:dyDescent="0.25">
      <c r="B11" s="15"/>
      <c r="C11" s="15">
        <v>1</v>
      </c>
      <c r="D11" s="2">
        <v>19.600000000000001</v>
      </c>
      <c r="E11" s="14">
        <v>-1.3675301925989636</v>
      </c>
      <c r="F11" s="2" t="s">
        <v>4</v>
      </c>
      <c r="G11" s="2">
        <f>(D11-$D$2)</f>
        <v>-0.20512860605112948</v>
      </c>
    </row>
    <row r="12" spans="2:7" x14ac:dyDescent="0.25">
      <c r="B12" s="15"/>
      <c r="C12" s="15">
        <v>16</v>
      </c>
      <c r="D12" s="2">
        <v>19.630449952056324</v>
      </c>
      <c r="E12" s="14">
        <v>-1.1672023769929416</v>
      </c>
      <c r="F12" s="2" t="s">
        <v>4</v>
      </c>
      <c r="G12" s="2">
        <f t="shared" ref="G12:G22" si="0">(D12-$D$2)</f>
        <v>-0.17467865399480687</v>
      </c>
    </row>
    <row r="13" spans="2:7" x14ac:dyDescent="0.25">
      <c r="B13" s="15"/>
      <c r="C13" s="15">
        <v>12</v>
      </c>
      <c r="D13" s="2">
        <v>19.7</v>
      </c>
      <c r="E13" s="14">
        <v>-0.70963813669202569</v>
      </c>
      <c r="F13" s="2" t="s">
        <v>4</v>
      </c>
      <c r="G13" s="2">
        <f t="shared" si="0"/>
        <v>-0.10512860605113161</v>
      </c>
    </row>
    <row r="14" spans="2:7" x14ac:dyDescent="0.25">
      <c r="B14" s="15"/>
      <c r="C14" s="18">
        <v>14</v>
      </c>
      <c r="D14" s="8">
        <v>19.75</v>
      </c>
      <c r="E14" s="2">
        <v>-0.38069210873854514</v>
      </c>
      <c r="F14" s="2" t="s">
        <v>4</v>
      </c>
      <c r="G14" s="2">
        <f t="shared" si="0"/>
        <v>-5.5128606051130902E-2</v>
      </c>
    </row>
    <row r="15" spans="2:7" x14ac:dyDescent="0.25">
      <c r="B15" s="15"/>
      <c r="C15" s="15">
        <v>6</v>
      </c>
      <c r="D15" s="2">
        <v>19.75</v>
      </c>
      <c r="E15" s="2">
        <v>-0.38069210873854514</v>
      </c>
      <c r="F15" s="2" t="s">
        <v>4</v>
      </c>
      <c r="G15" s="2">
        <f t="shared" si="0"/>
        <v>-5.5128606051130902E-2</v>
      </c>
    </row>
    <row r="16" spans="2:7" x14ac:dyDescent="0.25">
      <c r="B16" s="15"/>
      <c r="C16" s="15">
        <v>2</v>
      </c>
      <c r="D16" s="2">
        <v>19.8</v>
      </c>
      <c r="E16" s="2">
        <v>-5.1746080785064555E-2</v>
      </c>
      <c r="F16" s="2" t="s">
        <v>4</v>
      </c>
      <c r="G16" s="2">
        <f t="shared" si="0"/>
        <v>-5.1286060511301912E-3</v>
      </c>
    </row>
    <row r="17" spans="1:8" x14ac:dyDescent="0.25">
      <c r="B17" s="15"/>
      <c r="C17" s="15">
        <v>8</v>
      </c>
      <c r="D17" s="2">
        <v>19.8</v>
      </c>
      <c r="E17" s="2">
        <v>-5.1746080785064555E-2</v>
      </c>
      <c r="F17" s="2" t="s">
        <v>4</v>
      </c>
      <c r="G17" s="2">
        <f t="shared" si="0"/>
        <v>-5.1286060511301912E-3</v>
      </c>
    </row>
    <row r="18" spans="1:8" x14ac:dyDescent="0.25">
      <c r="B18" s="15"/>
      <c r="C18" s="15">
        <v>3</v>
      </c>
      <c r="D18" s="2">
        <v>19.82</v>
      </c>
      <c r="E18" s="2">
        <v>7.9832330396323009E-2</v>
      </c>
      <c r="F18" s="2" t="s">
        <v>4</v>
      </c>
      <c r="G18" s="2">
        <f t="shared" si="0"/>
        <v>1.4871393948869382E-2</v>
      </c>
    </row>
    <row r="19" spans="1:8" x14ac:dyDescent="0.25">
      <c r="B19" s="15"/>
      <c r="C19" s="15">
        <v>7</v>
      </c>
      <c r="D19" s="2">
        <v>19.899999999999999</v>
      </c>
      <c r="E19" s="2">
        <v>0.60614597512187329</v>
      </c>
      <c r="F19" s="2" t="s">
        <v>4</v>
      </c>
      <c r="G19" s="2">
        <f t="shared" si="0"/>
        <v>9.4871393948867677E-2</v>
      </c>
    </row>
    <row r="20" spans="1:8" x14ac:dyDescent="0.25">
      <c r="B20" s="15"/>
      <c r="C20" s="15">
        <v>10</v>
      </c>
      <c r="D20" s="2">
        <v>19.93</v>
      </c>
      <c r="E20" s="2">
        <v>0.80351359189396632</v>
      </c>
      <c r="F20" s="2" t="s">
        <v>4</v>
      </c>
      <c r="G20" s="2">
        <f t="shared" si="0"/>
        <v>0.12487139394886881</v>
      </c>
    </row>
    <row r="21" spans="1:8" x14ac:dyDescent="0.25">
      <c r="B21" s="15"/>
      <c r="C21" s="15">
        <v>11</v>
      </c>
      <c r="D21" s="2">
        <v>19.978192961971228</v>
      </c>
      <c r="E21" s="2">
        <v>1.1205712602089353</v>
      </c>
      <c r="F21" s="2" t="s">
        <v>4</v>
      </c>
      <c r="G21" s="2">
        <f t="shared" si="0"/>
        <v>0.17306435592009706</v>
      </c>
    </row>
    <row r="22" spans="1:8" x14ac:dyDescent="0.25">
      <c r="B22" s="15"/>
      <c r="C22" s="15">
        <v>9</v>
      </c>
      <c r="D22" s="2">
        <v>20.399999999999999</v>
      </c>
      <c r="E22" s="2">
        <v>3.8956062546566326</v>
      </c>
      <c r="F22" s="2" t="s">
        <v>30</v>
      </c>
      <c r="G22" s="2">
        <f t="shared" si="0"/>
        <v>0.59487139394886768</v>
      </c>
    </row>
    <row r="23" spans="1:8" x14ac:dyDescent="0.25">
      <c r="C23" s="15"/>
      <c r="D23" s="2" t="s">
        <v>4</v>
      </c>
      <c r="E23" s="2" t="s">
        <v>4</v>
      </c>
      <c r="F23" s="2" t="s">
        <v>4</v>
      </c>
      <c r="G23" s="2" t="s">
        <v>4</v>
      </c>
    </row>
    <row r="24" spans="1:8" x14ac:dyDescent="0.25">
      <c r="B24" s="15"/>
      <c r="C24" s="15"/>
    </row>
    <row r="25" spans="1:8" x14ac:dyDescent="0.25">
      <c r="B25" s="15"/>
      <c r="C25" s="15"/>
    </row>
    <row r="26" spans="1:8" x14ac:dyDescent="0.25">
      <c r="B26" s="15"/>
      <c r="C26" s="15"/>
    </row>
    <row r="27" spans="1:8" x14ac:dyDescent="0.25">
      <c r="A27" s="1"/>
      <c r="B27" s="16"/>
      <c r="C27" s="16"/>
      <c r="D27" s="1"/>
      <c r="E27" s="19"/>
      <c r="F27" s="1"/>
      <c r="G27" s="1"/>
      <c r="H27" s="1"/>
    </row>
    <row r="28" spans="1:8" x14ac:dyDescent="0.25">
      <c r="A28" s="1"/>
      <c r="B28" s="16"/>
      <c r="C28" s="16"/>
      <c r="D28" s="1"/>
      <c r="E28" s="19"/>
      <c r="F28" s="1"/>
      <c r="G28" s="1"/>
      <c r="H28" s="1"/>
    </row>
    <row r="29" spans="1:8" x14ac:dyDescent="0.25">
      <c r="A29" s="1"/>
      <c r="B29" s="16"/>
      <c r="C29" s="16"/>
      <c r="D29" s="1"/>
      <c r="E29" s="19"/>
      <c r="F29" s="1"/>
      <c r="G29" s="1"/>
      <c r="H29" s="1"/>
    </row>
    <row r="30" spans="1:8" x14ac:dyDescent="0.25">
      <c r="A30" s="1"/>
      <c r="B30" s="16"/>
      <c r="C30" s="18"/>
      <c r="D30" s="8"/>
      <c r="E30" s="1"/>
      <c r="F30" s="1"/>
      <c r="G30" s="8"/>
      <c r="H30" s="1"/>
    </row>
    <row r="31" spans="1:8" x14ac:dyDescent="0.25">
      <c r="A31" s="1"/>
      <c r="B31" s="16"/>
      <c r="C31" s="16"/>
      <c r="D31" s="1"/>
      <c r="E31" s="1"/>
      <c r="F31" s="1"/>
      <c r="G31" s="1"/>
      <c r="H31" s="1"/>
    </row>
    <row r="32" spans="1:8" s="1" customFormat="1" x14ac:dyDescent="0.25">
      <c r="C32" s="16"/>
    </row>
    <row r="33" spans="3:3" s="1" customFormat="1" x14ac:dyDescent="0.25">
      <c r="C33" s="16"/>
    </row>
    <row r="34" spans="3:3" s="1" customFormat="1" x14ac:dyDescent="0.25">
      <c r="C34" s="16"/>
    </row>
    <row r="35" spans="3:3" s="1" customFormat="1" x14ac:dyDescent="0.25">
      <c r="C35" s="16"/>
    </row>
    <row r="36" spans="3:3" s="1" customFormat="1" x14ac:dyDescent="0.25">
      <c r="C36" s="16"/>
    </row>
    <row r="37" spans="3:3" s="1" customFormat="1" x14ac:dyDescent="0.25">
      <c r="C37" s="16"/>
    </row>
    <row r="38" spans="3:3" s="1" customFormat="1" x14ac:dyDescent="0.25">
      <c r="C38" s="16"/>
    </row>
    <row r="39" spans="3:3" s="1" customFormat="1" x14ac:dyDescent="0.25">
      <c r="C39" s="16"/>
    </row>
    <row r="40" spans="3:3" s="1" customFormat="1" x14ac:dyDescent="0.25">
      <c r="C40" s="16"/>
    </row>
    <row r="41" spans="3:3" s="1" customFormat="1" x14ac:dyDescent="0.25">
      <c r="C41" s="16"/>
    </row>
    <row r="42" spans="3:3" s="1" customFormat="1" x14ac:dyDescent="0.25">
      <c r="C42" s="16"/>
    </row>
    <row r="43" spans="3:3" s="1" customFormat="1" x14ac:dyDescent="0.25">
      <c r="C43" s="16"/>
    </row>
    <row r="44" spans="3:3" s="1" customFormat="1" x14ac:dyDescent="0.25">
      <c r="C44" s="16"/>
    </row>
    <row r="45" spans="3:3" s="1" customFormat="1" x14ac:dyDescent="0.25">
      <c r="C45" s="16"/>
    </row>
    <row r="46" spans="3:3" s="1" customFormat="1" x14ac:dyDescent="0.25">
      <c r="C46" s="16"/>
    </row>
    <row r="47" spans="3:3" s="1" customFormat="1" x14ac:dyDescent="0.25">
      <c r="C47" s="16"/>
    </row>
    <row r="48" spans="3:3" s="1" customFormat="1" x14ac:dyDescent="0.25">
      <c r="C48" s="16"/>
    </row>
    <row r="49" spans="3:3" s="1" customFormat="1" x14ac:dyDescent="0.25">
      <c r="C49" s="16"/>
    </row>
    <row r="50" spans="3:3" s="1" customFormat="1" x14ac:dyDescent="0.25">
      <c r="C50" s="16"/>
    </row>
    <row r="51" spans="3:3" s="1" customFormat="1" x14ac:dyDescent="0.25">
      <c r="C51" s="16"/>
    </row>
    <row r="52" spans="3:3" s="1" customFormat="1" x14ac:dyDescent="0.25">
      <c r="C52" s="16"/>
    </row>
    <row r="53" spans="3:3" s="1" customFormat="1" x14ac:dyDescent="0.25"/>
    <row r="54" spans="3:3" s="1" customFormat="1" x14ac:dyDescent="0.25"/>
    <row r="55" spans="3:3" s="1" customFormat="1" x14ac:dyDescent="0.25"/>
    <row r="56" spans="3:3" s="1" customFormat="1" x14ac:dyDescent="0.25"/>
  </sheetData>
  <sheetProtection password="DC07" sheet="1" objects="1" scenarios="1" selectLockedCells="1" selectUnlockedCells="1"/>
  <pageMargins left="0.7" right="0.7" top="0.75" bottom="0.75" header="0.3" footer="0.3"/>
  <pageSetup paperSize="9" scale="56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1"/>
  <dimension ref="B1:I56"/>
  <sheetViews>
    <sheetView zoomScale="80" zoomScaleNormal="80" workbookViewId="0">
      <selection activeCell="H8" sqref="H8:M35"/>
    </sheetView>
  </sheetViews>
  <sheetFormatPr defaultRowHeight="15.75" x14ac:dyDescent="0.25"/>
  <cols>
    <col min="1" max="2" width="8.7109375" style="2" customWidth="1"/>
    <col min="3" max="3" width="23.85546875" style="2" customWidth="1"/>
    <col min="4" max="4" width="8" style="2" bestFit="1" customWidth="1"/>
    <col min="5" max="5" width="9.140625" style="2" bestFit="1" customWidth="1"/>
    <col min="6" max="6" width="11.5703125" style="2" bestFit="1" customWidth="1"/>
    <col min="7" max="16384" width="9.140625" style="2"/>
  </cols>
  <sheetData>
    <row r="1" spans="2:9" x14ac:dyDescent="0.25">
      <c r="C1" s="3" t="s">
        <v>13</v>
      </c>
      <c r="D1" s="13" t="s">
        <v>14</v>
      </c>
      <c r="E1" s="13"/>
      <c r="G1" s="7"/>
    </row>
    <row r="2" spans="2:9" ht="18" x14ac:dyDescent="0.25">
      <c r="C2" s="4" t="s">
        <v>7</v>
      </c>
      <c r="D2" s="12">
        <v>153.03670988193289</v>
      </c>
      <c r="E2" s="2" t="s">
        <v>8</v>
      </c>
    </row>
    <row r="3" spans="2:9" ht="18" x14ac:dyDescent="0.25">
      <c r="C3" s="4" t="s">
        <v>9</v>
      </c>
      <c r="D3" s="9">
        <v>151.17561376172841</v>
      </c>
      <c r="E3" s="2" t="s">
        <v>8</v>
      </c>
      <c r="G3" s="5"/>
    </row>
    <row r="4" spans="2:9" ht="18" x14ac:dyDescent="0.25">
      <c r="C4" s="4" t="s">
        <v>10</v>
      </c>
      <c r="D4" s="10">
        <v>4.2676590542032864</v>
      </c>
      <c r="E4" s="2" t="s">
        <v>8</v>
      </c>
      <c r="G4" s="5"/>
    </row>
    <row r="5" spans="2:9" x14ac:dyDescent="0.25">
      <c r="C5" s="4" t="s">
        <v>11</v>
      </c>
      <c r="D5" s="17">
        <f>(D4/D3)*100</f>
        <v>2.8229811330084282</v>
      </c>
      <c r="E5" s="2" t="s">
        <v>6</v>
      </c>
      <c r="G5" s="5"/>
    </row>
    <row r="6" spans="2:9" x14ac:dyDescent="0.25">
      <c r="C6" s="4" t="s">
        <v>12</v>
      </c>
      <c r="D6" s="11">
        <v>12</v>
      </c>
      <c r="E6" s="5"/>
      <c r="G6" s="5"/>
    </row>
    <row r="7" spans="2:9" x14ac:dyDescent="0.25">
      <c r="C7" s="5"/>
      <c r="D7" s="5"/>
      <c r="E7" s="5"/>
      <c r="F7" s="5"/>
      <c r="G7" s="5"/>
    </row>
    <row r="8" spans="2:9" x14ac:dyDescent="0.25">
      <c r="C8" s="5"/>
      <c r="D8" s="5"/>
      <c r="E8" s="5"/>
      <c r="F8" s="5"/>
      <c r="G8" s="5"/>
    </row>
    <row r="9" spans="2:9" x14ac:dyDescent="0.25">
      <c r="C9" s="5" t="s">
        <v>0</v>
      </c>
      <c r="D9" s="5" t="s">
        <v>1</v>
      </c>
      <c r="E9" s="5" t="s">
        <v>2</v>
      </c>
      <c r="F9" s="5" t="s">
        <v>5</v>
      </c>
      <c r="G9" s="5" t="s">
        <v>3</v>
      </c>
    </row>
    <row r="10" spans="2:9" x14ac:dyDescent="0.25">
      <c r="C10" s="6"/>
      <c r="D10" s="5"/>
      <c r="E10" s="5"/>
      <c r="F10" s="5"/>
      <c r="G10" s="5"/>
    </row>
    <row r="11" spans="2:9" x14ac:dyDescent="0.25">
      <c r="B11" s="15"/>
      <c r="C11" s="15">
        <v>14</v>
      </c>
      <c r="D11" s="2">
        <v>140</v>
      </c>
      <c r="E11" s="2">
        <v>-2.6186753955242446</v>
      </c>
      <c r="F11" s="2" t="s">
        <v>29</v>
      </c>
      <c r="G11" s="20">
        <f>(D11-$D$2)/$D$2</f>
        <v>-8.5186814928200252E-2</v>
      </c>
      <c r="I11" s="14"/>
    </row>
    <row r="12" spans="2:9" x14ac:dyDescent="0.25">
      <c r="B12" s="15"/>
      <c r="C12" s="15">
        <v>10</v>
      </c>
      <c r="D12" s="2">
        <v>146.69999999999999</v>
      </c>
      <c r="E12" s="2">
        <v>-1.0487280508784602</v>
      </c>
      <c r="G12" s="20">
        <f t="shared" ref="G12:G22" si="0">(D12-$D$2)/$D$2</f>
        <v>-4.1406469642621346E-2</v>
      </c>
      <c r="I12" s="14"/>
    </row>
    <row r="13" spans="2:9" x14ac:dyDescent="0.25">
      <c r="B13" s="15"/>
      <c r="C13" s="15">
        <v>8</v>
      </c>
      <c r="D13" s="2">
        <v>148.4</v>
      </c>
      <c r="E13" s="2">
        <v>-0.65038320223698787</v>
      </c>
      <c r="G13" s="20">
        <f t="shared" si="0"/>
        <v>-3.0298023823892236E-2</v>
      </c>
      <c r="I13" s="14"/>
    </row>
    <row r="14" spans="2:9" x14ac:dyDescent="0.25">
      <c r="B14" s="15"/>
      <c r="C14" s="15">
        <v>7</v>
      </c>
      <c r="D14" s="2">
        <v>149</v>
      </c>
      <c r="E14" s="2">
        <v>-0.50979090271647098</v>
      </c>
      <c r="G14" s="20">
        <f t="shared" si="0"/>
        <v>-2.6377395887870275E-2</v>
      </c>
      <c r="I14" s="14"/>
    </row>
    <row r="15" spans="2:9" x14ac:dyDescent="0.25">
      <c r="B15" s="15"/>
      <c r="C15" s="15">
        <v>9</v>
      </c>
      <c r="D15" s="2">
        <v>150</v>
      </c>
      <c r="E15" s="2">
        <v>-0.2754704035156072</v>
      </c>
      <c r="G15" s="20">
        <f t="shared" si="0"/>
        <v>-1.9843015994500276E-2</v>
      </c>
      <c r="I15" s="14"/>
    </row>
    <row r="16" spans="2:9" x14ac:dyDescent="0.25">
      <c r="B16" s="15"/>
      <c r="C16" s="15">
        <v>6</v>
      </c>
      <c r="D16" s="2">
        <v>151</v>
      </c>
      <c r="E16" s="2">
        <v>-4.1149904314743489E-2</v>
      </c>
      <c r="G16" s="20">
        <f t="shared" si="0"/>
        <v>-1.330863610113028E-2</v>
      </c>
      <c r="I16" s="14"/>
    </row>
    <row r="17" spans="2:9" x14ac:dyDescent="0.25">
      <c r="B17" s="15"/>
      <c r="C17" s="15">
        <v>3</v>
      </c>
      <c r="D17" s="2">
        <v>151.31</v>
      </c>
      <c r="E17" s="2">
        <v>3.1489450437524803E-2</v>
      </c>
      <c r="G17" s="20">
        <f t="shared" si="0"/>
        <v>-1.1282978334185565E-2</v>
      </c>
      <c r="I17" s="14"/>
    </row>
    <row r="18" spans="2:9" x14ac:dyDescent="0.25">
      <c r="B18" s="15"/>
      <c r="C18" s="15">
        <v>1</v>
      </c>
      <c r="D18" s="2">
        <v>152</v>
      </c>
      <c r="E18" s="2">
        <v>0.19317059488612023</v>
      </c>
      <c r="G18" s="20">
        <f t="shared" si="0"/>
        <v>-6.7742562077602814E-3</v>
      </c>
      <c r="I18" s="14"/>
    </row>
    <row r="19" spans="2:9" x14ac:dyDescent="0.25">
      <c r="B19" s="15"/>
      <c r="C19" s="15">
        <v>2</v>
      </c>
      <c r="D19" s="2">
        <v>152.5</v>
      </c>
      <c r="E19" s="2">
        <v>0.31033084448655207</v>
      </c>
      <c r="G19" s="20">
        <f t="shared" si="0"/>
        <v>-3.5070662610752817E-3</v>
      </c>
      <c r="I19" s="14"/>
    </row>
    <row r="20" spans="2:9" x14ac:dyDescent="0.25">
      <c r="B20" s="15"/>
      <c r="C20" s="15">
        <v>11</v>
      </c>
      <c r="D20" s="2">
        <v>154.54613774001308</v>
      </c>
      <c r="E20" s="2">
        <v>0.78978286116014407</v>
      </c>
      <c r="G20" s="20">
        <f t="shared" si="0"/>
        <v>9.8631750463317163E-3</v>
      </c>
      <c r="I20" s="14"/>
    </row>
    <row r="21" spans="2:9" x14ac:dyDescent="0.25">
      <c r="B21" s="15"/>
      <c r="C21" s="15">
        <v>12</v>
      </c>
      <c r="D21" s="2">
        <v>156.30000000000001</v>
      </c>
      <c r="E21" s="2">
        <v>1.200748741449837</v>
      </c>
      <c r="G21" s="20">
        <f t="shared" si="0"/>
        <v>2.1323577333730786E-2</v>
      </c>
      <c r="I21" s="14"/>
    </row>
    <row r="22" spans="2:9" x14ac:dyDescent="0.25">
      <c r="B22" s="15"/>
      <c r="C22" s="15">
        <v>16</v>
      </c>
      <c r="D22" s="2">
        <v>158.98984431989254</v>
      </c>
      <c r="E22" s="2">
        <v>1.8310344052596621</v>
      </c>
      <c r="G22" s="20">
        <f t="shared" si="0"/>
        <v>3.8900041973932029E-2</v>
      </c>
      <c r="I22" s="14"/>
    </row>
    <row r="23" spans="2:9" x14ac:dyDescent="0.25">
      <c r="C23" s="15"/>
    </row>
    <row r="24" spans="2:9" x14ac:dyDescent="0.25">
      <c r="C24" s="15"/>
    </row>
    <row r="25" spans="2:9" x14ac:dyDescent="0.25">
      <c r="C25" s="15"/>
    </row>
    <row r="26" spans="2:9" x14ac:dyDescent="0.25">
      <c r="C26" s="16"/>
      <c r="D26" s="1"/>
      <c r="G26" s="1"/>
    </row>
    <row r="27" spans="2:9" x14ac:dyDescent="0.25">
      <c r="C27" s="15"/>
    </row>
    <row r="28" spans="2:9" x14ac:dyDescent="0.25">
      <c r="C28" s="15"/>
    </row>
    <row r="29" spans="2:9" x14ac:dyDescent="0.25">
      <c r="B29" s="15"/>
      <c r="C29" s="15"/>
    </row>
    <row r="30" spans="2:9" x14ac:dyDescent="0.25">
      <c r="B30" s="15"/>
      <c r="C30" s="18"/>
      <c r="E30" s="8"/>
      <c r="G30" s="8"/>
    </row>
    <row r="31" spans="2:9" x14ac:dyDescent="0.25">
      <c r="B31" s="15"/>
      <c r="C31" s="15"/>
    </row>
    <row r="32" spans="2:9" s="1" customFormat="1" x14ac:dyDescent="0.25">
      <c r="C32" s="16"/>
    </row>
    <row r="33" spans="3:3" s="1" customFormat="1" x14ac:dyDescent="0.25">
      <c r="C33" s="16"/>
    </row>
    <row r="34" spans="3:3" s="1" customFormat="1" x14ac:dyDescent="0.25">
      <c r="C34" s="16"/>
    </row>
    <row r="35" spans="3:3" s="1" customFormat="1" x14ac:dyDescent="0.25">
      <c r="C35" s="16"/>
    </row>
    <row r="36" spans="3:3" s="1" customFormat="1" x14ac:dyDescent="0.25">
      <c r="C36" s="16"/>
    </row>
    <row r="37" spans="3:3" s="1" customFormat="1" x14ac:dyDescent="0.25">
      <c r="C37" s="16"/>
    </row>
    <row r="38" spans="3:3" s="1" customFormat="1" x14ac:dyDescent="0.25">
      <c r="C38" s="16"/>
    </row>
    <row r="39" spans="3:3" s="1" customFormat="1" x14ac:dyDescent="0.25">
      <c r="C39" s="16"/>
    </row>
    <row r="40" spans="3:3" s="1" customFormat="1" x14ac:dyDescent="0.25">
      <c r="C40" s="16"/>
    </row>
    <row r="41" spans="3:3" s="1" customFormat="1" x14ac:dyDescent="0.25">
      <c r="C41" s="16"/>
    </row>
    <row r="42" spans="3:3" s="1" customFormat="1" x14ac:dyDescent="0.25">
      <c r="C42" s="16"/>
    </row>
    <row r="43" spans="3:3" s="1" customFormat="1" x14ac:dyDescent="0.25">
      <c r="C43" s="16"/>
    </row>
    <row r="44" spans="3:3" s="1" customFormat="1" x14ac:dyDescent="0.25">
      <c r="C44" s="16"/>
    </row>
    <row r="45" spans="3:3" s="1" customFormat="1" x14ac:dyDescent="0.25">
      <c r="C45" s="16"/>
    </row>
    <row r="46" spans="3:3" s="1" customFormat="1" x14ac:dyDescent="0.25">
      <c r="C46" s="16"/>
    </row>
    <row r="47" spans="3:3" s="1" customFormat="1" x14ac:dyDescent="0.25">
      <c r="C47" s="16"/>
    </row>
    <row r="48" spans="3:3" s="1" customFormat="1" x14ac:dyDescent="0.25">
      <c r="C48" s="16"/>
    </row>
    <row r="49" spans="3:3" s="1" customFormat="1" x14ac:dyDescent="0.25">
      <c r="C49" s="16"/>
    </row>
    <row r="50" spans="3:3" s="1" customFormat="1" x14ac:dyDescent="0.25">
      <c r="C50" s="16"/>
    </row>
    <row r="51" spans="3:3" s="1" customFormat="1" x14ac:dyDescent="0.25">
      <c r="C51" s="16"/>
    </row>
    <row r="52" spans="3:3" s="1" customFormat="1" x14ac:dyDescent="0.25">
      <c r="C52" s="16"/>
    </row>
    <row r="53" spans="3:3" s="1" customFormat="1" x14ac:dyDescent="0.25"/>
    <row r="54" spans="3:3" s="1" customFormat="1" x14ac:dyDescent="0.25"/>
    <row r="55" spans="3:3" s="1" customFormat="1" x14ac:dyDescent="0.25"/>
    <row r="56" spans="3:3" s="1" customFormat="1" x14ac:dyDescent="0.25"/>
  </sheetData>
  <sheetProtection password="DC07" sheet="1" objects="1" scenarios="1" selectLockedCells="1" selectUnlockedCells="1"/>
  <pageMargins left="0.7" right="0.7" top="0.75" bottom="0.75" header="0.3" footer="0.3"/>
  <pageSetup paperSize="9" scale="56" orientation="landscape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3"/>
  <dimension ref="A1:H56"/>
  <sheetViews>
    <sheetView zoomScale="80" zoomScaleNormal="80" workbookViewId="0">
      <selection activeCell="E23" sqref="E23"/>
    </sheetView>
  </sheetViews>
  <sheetFormatPr defaultRowHeight="15.75" x14ac:dyDescent="0.25"/>
  <cols>
    <col min="1" max="2" width="8.7109375" style="2" customWidth="1"/>
    <col min="3" max="3" width="23.85546875" style="2" customWidth="1"/>
    <col min="4" max="4" width="7.28515625" style="2" bestFit="1" customWidth="1"/>
    <col min="5" max="5" width="9.140625" style="2" bestFit="1" customWidth="1"/>
    <col min="6" max="6" width="11.5703125" style="2" bestFit="1" customWidth="1"/>
    <col min="7" max="16384" width="9.140625" style="2"/>
  </cols>
  <sheetData>
    <row r="1" spans="2:7" ht="18.75" x14ac:dyDescent="0.25">
      <c r="C1" s="3" t="s">
        <v>13</v>
      </c>
      <c r="D1" s="13" t="s">
        <v>40</v>
      </c>
      <c r="E1" s="13"/>
      <c r="G1" s="7"/>
    </row>
    <row r="2" spans="2:7" x14ac:dyDescent="0.25">
      <c r="C2" s="4" t="s">
        <v>7</v>
      </c>
      <c r="D2" s="12">
        <v>20.948029995946495</v>
      </c>
      <c r="E2" s="2" t="s">
        <v>25</v>
      </c>
    </row>
    <row r="3" spans="2:7" x14ac:dyDescent="0.25">
      <c r="C3" s="4" t="s">
        <v>9</v>
      </c>
      <c r="D3" s="9">
        <v>20.922482807955582</v>
      </c>
      <c r="E3" s="2" t="s">
        <v>25</v>
      </c>
      <c r="G3" s="5"/>
    </row>
    <row r="4" spans="2:7" x14ac:dyDescent="0.25">
      <c r="C4" s="4" t="s">
        <v>10</v>
      </c>
      <c r="D4" s="10">
        <v>9.1667055148159121E-2</v>
      </c>
      <c r="E4" s="2" t="s">
        <v>25</v>
      </c>
      <c r="G4" s="5"/>
    </row>
    <row r="5" spans="2:7" x14ac:dyDescent="0.25">
      <c r="C5" s="4" t="s">
        <v>11</v>
      </c>
      <c r="D5" s="17">
        <f>(D4/D3)*100</f>
        <v>0.4381270425195597</v>
      </c>
      <c r="E5" s="2" t="s">
        <v>6</v>
      </c>
      <c r="G5" s="5"/>
    </row>
    <row r="6" spans="2:7" x14ac:dyDescent="0.25">
      <c r="C6" s="4" t="s">
        <v>12</v>
      </c>
      <c r="D6" s="11">
        <v>12</v>
      </c>
      <c r="E6" s="5"/>
      <c r="G6" s="5"/>
    </row>
    <row r="7" spans="2:7" x14ac:dyDescent="0.25">
      <c r="C7" s="5"/>
      <c r="D7" s="5"/>
      <c r="E7" s="5"/>
      <c r="F7" s="5"/>
      <c r="G7" s="5"/>
    </row>
    <row r="8" spans="2:7" x14ac:dyDescent="0.25">
      <c r="C8" s="5"/>
      <c r="D8" s="5"/>
      <c r="E8" s="5"/>
      <c r="F8" s="5"/>
      <c r="G8" s="5"/>
    </row>
    <row r="9" spans="2:7" x14ac:dyDescent="0.25">
      <c r="C9" s="5" t="s">
        <v>0</v>
      </c>
      <c r="D9" s="5" t="s">
        <v>1</v>
      </c>
      <c r="E9" s="5" t="s">
        <v>2</v>
      </c>
      <c r="F9" s="5" t="s">
        <v>5</v>
      </c>
      <c r="G9" s="5" t="s">
        <v>26</v>
      </c>
    </row>
    <row r="10" spans="2:7" x14ac:dyDescent="0.25">
      <c r="C10" s="6"/>
      <c r="D10" s="5"/>
      <c r="E10" s="5"/>
      <c r="F10" s="5"/>
      <c r="G10" s="5"/>
    </row>
    <row r="11" spans="2:7" x14ac:dyDescent="0.25">
      <c r="B11" s="15"/>
      <c r="C11" s="15">
        <v>1</v>
      </c>
      <c r="D11" s="2">
        <v>20.8</v>
      </c>
      <c r="E11" s="14">
        <v>-1.3361704241247356</v>
      </c>
      <c r="F11" s="2" t="s">
        <v>4</v>
      </c>
      <c r="G11" s="2">
        <f>(D11-$D$2)</f>
        <v>-0.14802999594649435</v>
      </c>
    </row>
    <row r="12" spans="2:7" x14ac:dyDescent="0.25">
      <c r="B12" s="15"/>
      <c r="C12" s="15">
        <v>16</v>
      </c>
      <c r="D12" s="2">
        <v>20.800174687181652</v>
      </c>
      <c r="E12" s="14">
        <v>-1.3342647538556391</v>
      </c>
      <c r="F12" s="2" t="s">
        <v>4</v>
      </c>
      <c r="G12" s="2">
        <f t="shared" ref="G12:G22" si="0">(D12-$D$2)</f>
        <v>-0.14785530876484287</v>
      </c>
    </row>
    <row r="13" spans="2:7" x14ac:dyDescent="0.25">
      <c r="B13" s="15"/>
      <c r="C13" s="18">
        <v>14</v>
      </c>
      <c r="D13" s="8">
        <v>20.9</v>
      </c>
      <c r="E13" s="2">
        <v>-0.24526595644689414</v>
      </c>
      <c r="F13" s="2" t="s">
        <v>4</v>
      </c>
      <c r="G13" s="2">
        <f t="shared" si="0"/>
        <v>-4.8029995946496484E-2</v>
      </c>
    </row>
    <row r="14" spans="2:7" x14ac:dyDescent="0.25">
      <c r="B14" s="15"/>
      <c r="C14" s="15">
        <v>12</v>
      </c>
      <c r="D14" s="2">
        <v>20.9</v>
      </c>
      <c r="E14" s="2">
        <v>-0.24526595644689414</v>
      </c>
      <c r="F14" s="2" t="s">
        <v>4</v>
      </c>
      <c r="G14" s="2">
        <f t="shared" si="0"/>
        <v>-4.8029995946496484E-2</v>
      </c>
    </row>
    <row r="15" spans="2:7" x14ac:dyDescent="0.25">
      <c r="B15" s="15"/>
      <c r="C15" s="15">
        <v>8</v>
      </c>
      <c r="D15" s="2">
        <v>20.9</v>
      </c>
      <c r="E15" s="2">
        <v>-0.24526595644689414</v>
      </c>
      <c r="F15" s="2" t="s">
        <v>4</v>
      </c>
      <c r="G15" s="2">
        <f t="shared" si="0"/>
        <v>-4.8029995946496484E-2</v>
      </c>
    </row>
    <row r="16" spans="2:7" x14ac:dyDescent="0.25">
      <c r="B16" s="15"/>
      <c r="C16" s="15">
        <v>7</v>
      </c>
      <c r="D16" s="2">
        <v>20.9</v>
      </c>
      <c r="E16" s="2">
        <v>-0.24526595644689414</v>
      </c>
      <c r="F16" s="2" t="s">
        <v>4</v>
      </c>
      <c r="G16" s="2">
        <f t="shared" si="0"/>
        <v>-4.8029995946496484E-2</v>
      </c>
    </row>
    <row r="17" spans="1:8" x14ac:dyDescent="0.25">
      <c r="B17" s="15"/>
      <c r="C17" s="15">
        <v>6</v>
      </c>
      <c r="D17" s="2">
        <v>20.91</v>
      </c>
      <c r="E17" s="2">
        <v>-0.13617550967909062</v>
      </c>
      <c r="F17" s="2" t="s">
        <v>4</v>
      </c>
      <c r="G17" s="2">
        <f t="shared" si="0"/>
        <v>-3.8029995946494921E-2</v>
      </c>
    </row>
    <row r="18" spans="1:8" x14ac:dyDescent="0.25">
      <c r="B18" s="15"/>
      <c r="C18" s="15">
        <v>10</v>
      </c>
      <c r="D18" s="2">
        <v>20.94</v>
      </c>
      <c r="E18" s="2">
        <v>0.1910958306242812</v>
      </c>
      <c r="F18" s="2" t="s">
        <v>4</v>
      </c>
      <c r="G18" s="2">
        <f t="shared" si="0"/>
        <v>-8.0299959464937842E-3</v>
      </c>
    </row>
    <row r="19" spans="1:8" x14ac:dyDescent="0.25">
      <c r="B19" s="15"/>
      <c r="C19" s="15">
        <v>2</v>
      </c>
      <c r="D19" s="2">
        <v>20.94</v>
      </c>
      <c r="E19" s="2">
        <v>0.1910958306242812</v>
      </c>
      <c r="F19" s="2" t="s">
        <v>4</v>
      </c>
      <c r="G19" s="2">
        <f t="shared" si="0"/>
        <v>-8.0299959464937842E-3</v>
      </c>
    </row>
    <row r="20" spans="1:8" x14ac:dyDescent="0.25">
      <c r="B20" s="15"/>
      <c r="C20" s="15">
        <v>3</v>
      </c>
      <c r="D20" s="2">
        <v>20.96</v>
      </c>
      <c r="E20" s="2">
        <v>0.4092767241598495</v>
      </c>
      <c r="F20" s="2" t="s">
        <v>4</v>
      </c>
      <c r="G20" s="2">
        <f t="shared" si="0"/>
        <v>1.1970004053505789E-2</v>
      </c>
    </row>
    <row r="21" spans="1:8" x14ac:dyDescent="0.25">
      <c r="B21" s="15"/>
      <c r="C21" s="15">
        <v>11</v>
      </c>
      <c r="D21" s="2">
        <v>21.169487706515486</v>
      </c>
      <c r="E21" s="2">
        <v>2.6945874737731734</v>
      </c>
      <c r="F21" s="2" t="s">
        <v>29</v>
      </c>
      <c r="G21" s="2">
        <f t="shared" si="0"/>
        <v>0.22145771056899122</v>
      </c>
    </row>
    <row r="22" spans="1:8" x14ac:dyDescent="0.25">
      <c r="B22" s="15"/>
      <c r="C22" s="15">
        <v>9</v>
      </c>
      <c r="D22" s="2">
        <v>21.6</v>
      </c>
      <c r="E22" s="2">
        <v>7.3910653172981906</v>
      </c>
      <c r="F22" s="2" t="s">
        <v>30</v>
      </c>
      <c r="G22" s="2">
        <f t="shared" si="0"/>
        <v>0.65197000405350636</v>
      </c>
    </row>
    <row r="23" spans="1:8" x14ac:dyDescent="0.25">
      <c r="B23" s="15"/>
      <c r="C23" s="15"/>
    </row>
    <row r="24" spans="1:8" x14ac:dyDescent="0.25">
      <c r="B24" s="15"/>
      <c r="C24" s="15"/>
    </row>
    <row r="25" spans="1:8" x14ac:dyDescent="0.25">
      <c r="B25" s="15"/>
      <c r="C25" s="15"/>
    </row>
    <row r="26" spans="1:8" x14ac:dyDescent="0.25">
      <c r="B26" s="15"/>
      <c r="C26" s="15"/>
    </row>
    <row r="27" spans="1:8" x14ac:dyDescent="0.25">
      <c r="B27" s="15"/>
      <c r="C27" s="15"/>
    </row>
    <row r="28" spans="1:8" x14ac:dyDescent="0.25">
      <c r="A28" s="1"/>
      <c r="B28" s="16"/>
      <c r="C28" s="16"/>
      <c r="D28" s="1"/>
      <c r="E28" s="19"/>
      <c r="F28" s="1"/>
      <c r="G28" s="1"/>
      <c r="H28" s="1"/>
    </row>
    <row r="29" spans="1:8" x14ac:dyDescent="0.25">
      <c r="A29" s="1"/>
      <c r="B29" s="16"/>
      <c r="C29" s="16"/>
      <c r="D29" s="1"/>
      <c r="E29" s="19"/>
      <c r="F29" s="1"/>
      <c r="G29" s="1"/>
      <c r="H29" s="1"/>
    </row>
    <row r="30" spans="1:8" x14ac:dyDescent="0.25">
      <c r="A30" s="1"/>
      <c r="B30" s="16"/>
      <c r="C30" s="18"/>
      <c r="D30" s="8"/>
      <c r="E30" s="1"/>
      <c r="F30" s="1"/>
      <c r="G30" s="8"/>
      <c r="H30" s="1"/>
    </row>
    <row r="31" spans="1:8" x14ac:dyDescent="0.25">
      <c r="A31" s="1"/>
      <c r="B31" s="16"/>
      <c r="C31" s="16"/>
      <c r="D31" s="1"/>
      <c r="E31" s="1"/>
      <c r="F31" s="1"/>
      <c r="G31" s="1"/>
      <c r="H31" s="1"/>
    </row>
    <row r="32" spans="1:8" s="1" customFormat="1" x14ac:dyDescent="0.25">
      <c r="C32" s="16"/>
    </row>
    <row r="33" spans="3:3" s="1" customFormat="1" x14ac:dyDescent="0.25">
      <c r="C33" s="16"/>
    </row>
    <row r="34" spans="3:3" s="1" customFormat="1" x14ac:dyDescent="0.25">
      <c r="C34" s="16"/>
    </row>
    <row r="35" spans="3:3" s="1" customFormat="1" x14ac:dyDescent="0.25">
      <c r="C35" s="16"/>
    </row>
    <row r="36" spans="3:3" s="1" customFormat="1" x14ac:dyDescent="0.25">
      <c r="C36" s="16"/>
    </row>
    <row r="37" spans="3:3" s="1" customFormat="1" x14ac:dyDescent="0.25">
      <c r="C37" s="16"/>
    </row>
    <row r="38" spans="3:3" s="1" customFormat="1" x14ac:dyDescent="0.25">
      <c r="C38" s="16"/>
    </row>
    <row r="39" spans="3:3" s="1" customFormat="1" x14ac:dyDescent="0.25">
      <c r="C39" s="16"/>
    </row>
    <row r="40" spans="3:3" s="1" customFormat="1" x14ac:dyDescent="0.25">
      <c r="C40" s="16"/>
    </row>
    <row r="41" spans="3:3" s="1" customFormat="1" x14ac:dyDescent="0.25">
      <c r="C41" s="16"/>
    </row>
    <row r="42" spans="3:3" s="1" customFormat="1" x14ac:dyDescent="0.25">
      <c r="C42" s="16"/>
    </row>
    <row r="43" spans="3:3" s="1" customFormat="1" x14ac:dyDescent="0.25">
      <c r="C43" s="16"/>
    </row>
    <row r="44" spans="3:3" s="1" customFormat="1" x14ac:dyDescent="0.25">
      <c r="C44" s="16"/>
    </row>
    <row r="45" spans="3:3" s="1" customFormat="1" x14ac:dyDescent="0.25">
      <c r="C45" s="16"/>
    </row>
    <row r="46" spans="3:3" s="1" customFormat="1" x14ac:dyDescent="0.25">
      <c r="C46" s="16"/>
    </row>
    <row r="47" spans="3:3" s="1" customFormat="1" x14ac:dyDescent="0.25">
      <c r="C47" s="16"/>
    </row>
    <row r="48" spans="3:3" s="1" customFormat="1" x14ac:dyDescent="0.25">
      <c r="C48" s="16"/>
    </row>
    <row r="49" spans="3:3" s="1" customFormat="1" x14ac:dyDescent="0.25">
      <c r="C49" s="16"/>
    </row>
    <row r="50" spans="3:3" s="1" customFormat="1" x14ac:dyDescent="0.25">
      <c r="C50" s="16"/>
    </row>
    <row r="51" spans="3:3" s="1" customFormat="1" x14ac:dyDescent="0.25">
      <c r="C51" s="16"/>
    </row>
    <row r="52" spans="3:3" s="1" customFormat="1" x14ac:dyDescent="0.25">
      <c r="C52" s="16"/>
    </row>
    <row r="53" spans="3:3" s="1" customFormat="1" x14ac:dyDescent="0.25"/>
    <row r="54" spans="3:3" s="1" customFormat="1" x14ac:dyDescent="0.25"/>
    <row r="55" spans="3:3" s="1" customFormat="1" x14ac:dyDescent="0.25"/>
    <row r="56" spans="3:3" s="1" customFormat="1" x14ac:dyDescent="0.25"/>
  </sheetData>
  <sheetProtection password="DC07" sheet="1" objects="1" scenarios="1" selectLockedCells="1" selectUnlockedCells="1"/>
  <pageMargins left="0.7" right="0.7" top="0.75" bottom="0.75" header="0.3" footer="0.3"/>
  <pageSetup paperSize="9" scale="56" orientation="landscape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4"/>
  <dimension ref="A1:H56"/>
  <sheetViews>
    <sheetView zoomScale="80" zoomScaleNormal="80" workbookViewId="0">
      <selection activeCell="G22" sqref="G22"/>
    </sheetView>
  </sheetViews>
  <sheetFormatPr defaultRowHeight="15.75" x14ac:dyDescent="0.25"/>
  <cols>
    <col min="1" max="2" width="8.7109375" style="2" customWidth="1"/>
    <col min="3" max="3" width="23.85546875" style="2" customWidth="1"/>
    <col min="4" max="4" width="7.28515625" style="2" bestFit="1" customWidth="1"/>
    <col min="5" max="5" width="9.140625" style="2" bestFit="1" customWidth="1"/>
    <col min="6" max="6" width="11.5703125" style="2" bestFit="1" customWidth="1"/>
    <col min="7" max="16384" width="9.140625" style="2"/>
  </cols>
  <sheetData>
    <row r="1" spans="2:7" ht="18.75" x14ac:dyDescent="0.25">
      <c r="C1" s="3" t="s">
        <v>13</v>
      </c>
      <c r="D1" s="13" t="s">
        <v>22</v>
      </c>
      <c r="E1" s="13"/>
      <c r="G1" s="7"/>
    </row>
    <row r="2" spans="2:7" x14ac:dyDescent="0.25">
      <c r="C2" s="4" t="s">
        <v>7</v>
      </c>
      <c r="D2" s="12">
        <v>8.2395214350449137</v>
      </c>
      <c r="E2" s="2" t="s">
        <v>25</v>
      </c>
    </row>
    <row r="3" spans="2:7" x14ac:dyDescent="0.25">
      <c r="C3" s="4" t="s">
        <v>9</v>
      </c>
      <c r="D3" s="9">
        <v>8.2142878065620337</v>
      </c>
      <c r="E3" s="2" t="s">
        <v>25</v>
      </c>
      <c r="G3" s="5"/>
    </row>
    <row r="4" spans="2:7" x14ac:dyDescent="0.25">
      <c r="C4" s="4" t="s">
        <v>10</v>
      </c>
      <c r="D4" s="10">
        <v>9.9873588626627582E-2</v>
      </c>
      <c r="E4" s="2" t="s">
        <v>25</v>
      </c>
      <c r="G4" s="5"/>
    </row>
    <row r="5" spans="2:7" x14ac:dyDescent="0.25">
      <c r="C5" s="4" t="s">
        <v>11</v>
      </c>
      <c r="D5" s="17">
        <f>(D4/D3)*100</f>
        <v>1.2158520735886922</v>
      </c>
      <c r="E5" s="2" t="s">
        <v>6</v>
      </c>
      <c r="G5" s="5"/>
    </row>
    <row r="6" spans="2:7" x14ac:dyDescent="0.25">
      <c r="C6" s="4" t="s">
        <v>12</v>
      </c>
      <c r="D6" s="11">
        <v>11</v>
      </c>
      <c r="E6" s="5"/>
      <c r="G6" s="5"/>
    </row>
    <row r="7" spans="2:7" x14ac:dyDescent="0.25">
      <c r="C7" s="5"/>
      <c r="D7" s="5"/>
      <c r="E7" s="5"/>
      <c r="F7" s="5"/>
      <c r="G7" s="5"/>
    </row>
    <row r="8" spans="2:7" x14ac:dyDescent="0.25">
      <c r="C8" s="5"/>
      <c r="D8" s="5"/>
      <c r="E8" s="5"/>
      <c r="F8" s="5"/>
      <c r="G8" s="5"/>
    </row>
    <row r="9" spans="2:7" x14ac:dyDescent="0.25">
      <c r="C9" s="5" t="s">
        <v>0</v>
      </c>
      <c r="D9" s="5" t="s">
        <v>1</v>
      </c>
      <c r="E9" s="5" t="s">
        <v>2</v>
      </c>
      <c r="F9" s="5" t="s">
        <v>5</v>
      </c>
      <c r="G9" s="5" t="s">
        <v>26</v>
      </c>
    </row>
    <row r="10" spans="2:7" x14ac:dyDescent="0.25">
      <c r="C10" s="6"/>
      <c r="D10" s="5"/>
      <c r="E10" s="5"/>
      <c r="F10" s="5"/>
      <c r="G10" s="5"/>
    </row>
    <row r="11" spans="2:7" x14ac:dyDescent="0.25">
      <c r="B11" s="15"/>
      <c r="C11" s="18">
        <v>16</v>
      </c>
      <c r="D11" s="8">
        <v>8.0945021691276686</v>
      </c>
      <c r="E11" s="14">
        <v>-1.1993725176150194</v>
      </c>
      <c r="F11" s="2" t="s">
        <v>4</v>
      </c>
      <c r="G11" s="2">
        <f>(D11-$D$2)</f>
        <v>-0.14501926591724512</v>
      </c>
    </row>
    <row r="12" spans="2:7" x14ac:dyDescent="0.25">
      <c r="B12" s="15"/>
      <c r="C12" s="15">
        <v>8</v>
      </c>
      <c r="D12" s="2">
        <v>8.1</v>
      </c>
      <c r="E12" s="2">
        <v>-1.1443246220909646</v>
      </c>
      <c r="F12" s="2" t="s">
        <v>4</v>
      </c>
      <c r="G12" s="2">
        <f t="shared" ref="G12:G21" si="0">(D12-$D$2)</f>
        <v>-0.1395214350449141</v>
      </c>
    </row>
    <row r="13" spans="2:7" x14ac:dyDescent="0.25">
      <c r="B13" s="15"/>
      <c r="C13" s="15">
        <v>1</v>
      </c>
      <c r="D13" s="2">
        <v>8.1300000000000008</v>
      </c>
      <c r="E13" s="2">
        <v>-0.84394490796899957</v>
      </c>
      <c r="F13" s="2" t="s">
        <v>4</v>
      </c>
      <c r="G13" s="2">
        <f t="shared" si="0"/>
        <v>-0.10952143504491296</v>
      </c>
    </row>
    <row r="14" spans="2:7" x14ac:dyDescent="0.25">
      <c r="B14" s="15"/>
      <c r="C14" s="15">
        <v>2</v>
      </c>
      <c r="D14" s="2">
        <v>8.18</v>
      </c>
      <c r="E14" s="2">
        <v>-0.34331205109908741</v>
      </c>
      <c r="F14" s="2" t="s">
        <v>4</v>
      </c>
      <c r="G14" s="2">
        <f t="shared" si="0"/>
        <v>-5.9521435044914028E-2</v>
      </c>
    </row>
    <row r="15" spans="2:7" x14ac:dyDescent="0.25">
      <c r="B15" s="15"/>
      <c r="C15" s="15">
        <v>14</v>
      </c>
      <c r="D15" s="2">
        <v>8.1999999999999993</v>
      </c>
      <c r="E15" s="2">
        <v>-0.14305890835112256</v>
      </c>
      <c r="F15" s="2" t="s">
        <v>4</v>
      </c>
      <c r="G15" s="2">
        <f t="shared" si="0"/>
        <v>-3.9521435044914455E-2</v>
      </c>
    </row>
    <row r="16" spans="2:7" x14ac:dyDescent="0.25">
      <c r="B16" s="15"/>
      <c r="C16" s="15">
        <v>7</v>
      </c>
      <c r="D16" s="2">
        <v>8.1999999999999993</v>
      </c>
      <c r="E16" s="2">
        <v>-0.14305890835112256</v>
      </c>
      <c r="F16" s="2" t="s">
        <v>4</v>
      </c>
      <c r="G16" s="2">
        <f t="shared" si="0"/>
        <v>-3.9521435044914455E-2</v>
      </c>
    </row>
    <row r="17" spans="1:8" x14ac:dyDescent="0.25">
      <c r="B17" s="15"/>
      <c r="C17" s="15">
        <v>6</v>
      </c>
      <c r="D17" s="2">
        <v>8.23</v>
      </c>
      <c r="E17" s="2">
        <v>0.15732080577084251</v>
      </c>
      <c r="F17" s="2" t="s">
        <v>4</v>
      </c>
      <c r="G17" s="2">
        <f t="shared" si="0"/>
        <v>-9.5214350449133178E-3</v>
      </c>
    </row>
    <row r="18" spans="1:8" x14ac:dyDescent="0.25">
      <c r="B18" s="15"/>
      <c r="C18" s="15">
        <v>3</v>
      </c>
      <c r="D18" s="2">
        <v>8.25</v>
      </c>
      <c r="E18" s="2">
        <v>0.35757394851880736</v>
      </c>
      <c r="F18" s="2" t="s">
        <v>4</v>
      </c>
      <c r="G18" s="2">
        <f t="shared" si="0"/>
        <v>1.0478564955086256E-2</v>
      </c>
    </row>
    <row r="19" spans="1:8" x14ac:dyDescent="0.25">
      <c r="B19" s="15"/>
      <c r="C19" s="15">
        <v>11</v>
      </c>
      <c r="D19" s="2">
        <v>8.2786726995989515</v>
      </c>
      <c r="E19" s="2">
        <v>0.64466385880673072</v>
      </c>
      <c r="F19" s="2" t="s">
        <v>4</v>
      </c>
      <c r="G19" s="2">
        <f t="shared" si="0"/>
        <v>3.9151264554037724E-2</v>
      </c>
    </row>
    <row r="20" spans="1:8" x14ac:dyDescent="0.25">
      <c r="B20" s="15"/>
      <c r="C20" s="15">
        <v>10</v>
      </c>
      <c r="D20" s="2">
        <v>8.33</v>
      </c>
      <c r="E20" s="2">
        <v>1.1585865195106846</v>
      </c>
      <c r="F20" s="2" t="s">
        <v>4</v>
      </c>
      <c r="G20" s="2">
        <f t="shared" si="0"/>
        <v>9.0478564955086327E-2</v>
      </c>
    </row>
    <row r="21" spans="1:8" x14ac:dyDescent="0.25">
      <c r="B21" s="15"/>
      <c r="C21" s="15">
        <v>9</v>
      </c>
      <c r="D21" s="2">
        <v>8.5</v>
      </c>
      <c r="E21" s="2">
        <v>2.8607382328684214</v>
      </c>
      <c r="F21" s="2" t="s">
        <v>29</v>
      </c>
      <c r="G21" s="2">
        <f t="shared" si="0"/>
        <v>0.26047856495508626</v>
      </c>
    </row>
    <row r="22" spans="1:8" x14ac:dyDescent="0.25">
      <c r="C22" s="15"/>
    </row>
    <row r="23" spans="1:8" x14ac:dyDescent="0.25">
      <c r="B23" s="15"/>
      <c r="C23" s="15"/>
    </row>
    <row r="24" spans="1:8" x14ac:dyDescent="0.25">
      <c r="B24" s="15"/>
      <c r="C24" s="15"/>
    </row>
    <row r="25" spans="1:8" x14ac:dyDescent="0.25">
      <c r="B25" s="15"/>
      <c r="C25" s="15"/>
    </row>
    <row r="26" spans="1:8" x14ac:dyDescent="0.25">
      <c r="A26" s="1"/>
      <c r="B26" s="16"/>
      <c r="C26" s="16"/>
      <c r="D26" s="1"/>
      <c r="E26" s="1"/>
      <c r="F26" s="1"/>
      <c r="G26" s="1"/>
      <c r="H26" s="1"/>
    </row>
    <row r="27" spans="1:8" x14ac:dyDescent="0.25">
      <c r="A27" s="1"/>
      <c r="B27" s="16"/>
      <c r="C27" s="16"/>
      <c r="D27" s="1"/>
      <c r="E27" s="1"/>
      <c r="F27" s="1"/>
      <c r="G27" s="1"/>
      <c r="H27" s="1"/>
    </row>
    <row r="28" spans="1:8" x14ac:dyDescent="0.25">
      <c r="A28" s="1"/>
      <c r="B28" s="16"/>
      <c r="C28" s="16"/>
      <c r="D28" s="1"/>
      <c r="E28" s="1"/>
      <c r="F28" s="1"/>
      <c r="G28" s="1"/>
      <c r="H28" s="1"/>
    </row>
    <row r="29" spans="1:8" x14ac:dyDescent="0.25">
      <c r="A29" s="1"/>
      <c r="B29" s="16"/>
      <c r="C29" s="16"/>
      <c r="D29" s="1"/>
      <c r="E29" s="1"/>
      <c r="F29" s="1"/>
      <c r="G29" s="1"/>
      <c r="H29" s="1"/>
    </row>
    <row r="30" spans="1:8" x14ac:dyDescent="0.25">
      <c r="A30" s="1"/>
      <c r="B30" s="16"/>
      <c r="C30" s="18"/>
      <c r="D30" s="8"/>
      <c r="E30" s="19"/>
      <c r="F30" s="1"/>
      <c r="G30" s="8"/>
      <c r="H30" s="1"/>
    </row>
    <row r="31" spans="1:8" x14ac:dyDescent="0.25">
      <c r="A31" s="1"/>
      <c r="B31" s="16"/>
      <c r="C31" s="16"/>
      <c r="D31" s="1"/>
      <c r="E31" s="1"/>
      <c r="F31" s="1"/>
      <c r="G31" s="1"/>
      <c r="H31" s="1"/>
    </row>
    <row r="32" spans="1:8" s="1" customFormat="1" x14ac:dyDescent="0.25">
      <c r="C32" s="16"/>
    </row>
    <row r="33" spans="3:3" s="1" customFormat="1" x14ac:dyDescent="0.25">
      <c r="C33" s="16"/>
    </row>
    <row r="34" spans="3:3" s="1" customFormat="1" x14ac:dyDescent="0.25">
      <c r="C34" s="16"/>
    </row>
    <row r="35" spans="3:3" s="1" customFormat="1" x14ac:dyDescent="0.25">
      <c r="C35" s="16"/>
    </row>
    <row r="36" spans="3:3" s="1" customFormat="1" x14ac:dyDescent="0.25">
      <c r="C36" s="16"/>
    </row>
    <row r="37" spans="3:3" s="1" customFormat="1" x14ac:dyDescent="0.25">
      <c r="C37" s="16"/>
    </row>
    <row r="38" spans="3:3" s="1" customFormat="1" x14ac:dyDescent="0.25">
      <c r="C38" s="16"/>
    </row>
    <row r="39" spans="3:3" s="1" customFormat="1" x14ac:dyDescent="0.25">
      <c r="C39" s="16"/>
    </row>
    <row r="40" spans="3:3" s="1" customFormat="1" x14ac:dyDescent="0.25">
      <c r="C40" s="16"/>
    </row>
    <row r="41" spans="3:3" s="1" customFormat="1" x14ac:dyDescent="0.25">
      <c r="C41" s="16"/>
    </row>
    <row r="42" spans="3:3" s="1" customFormat="1" x14ac:dyDescent="0.25">
      <c r="C42" s="16"/>
    </row>
    <row r="43" spans="3:3" s="1" customFormat="1" x14ac:dyDescent="0.25">
      <c r="C43" s="16"/>
    </row>
    <row r="44" spans="3:3" s="1" customFormat="1" x14ac:dyDescent="0.25">
      <c r="C44" s="16"/>
    </row>
    <row r="45" spans="3:3" s="1" customFormat="1" x14ac:dyDescent="0.25">
      <c r="C45" s="16"/>
    </row>
    <row r="46" spans="3:3" s="1" customFormat="1" x14ac:dyDescent="0.25">
      <c r="C46" s="16"/>
    </row>
    <row r="47" spans="3:3" s="1" customFormat="1" x14ac:dyDescent="0.25">
      <c r="C47" s="16"/>
    </row>
    <row r="48" spans="3:3" s="1" customFormat="1" x14ac:dyDescent="0.25">
      <c r="C48" s="16"/>
    </row>
    <row r="49" spans="3:3" s="1" customFormat="1" x14ac:dyDescent="0.25">
      <c r="C49" s="16"/>
    </row>
    <row r="50" spans="3:3" s="1" customFormat="1" x14ac:dyDescent="0.25">
      <c r="C50" s="16"/>
    </row>
    <row r="51" spans="3:3" s="1" customFormat="1" x14ac:dyDescent="0.25">
      <c r="C51" s="16"/>
    </row>
    <row r="52" spans="3:3" s="1" customFormat="1" x14ac:dyDescent="0.25">
      <c r="C52" s="16"/>
    </row>
    <row r="53" spans="3:3" s="1" customFormat="1" x14ac:dyDescent="0.25"/>
    <row r="54" spans="3:3" s="1" customFormat="1" x14ac:dyDescent="0.25"/>
    <row r="55" spans="3:3" s="1" customFormat="1" x14ac:dyDescent="0.25"/>
    <row r="56" spans="3:3" s="1" customFormat="1" x14ac:dyDescent="0.25"/>
  </sheetData>
  <sheetProtection password="DC07" sheet="1" objects="1" scenarios="1" selectLockedCells="1" selectUnlockedCells="1"/>
  <pageMargins left="0.7" right="0.7" top="0.75" bottom="0.75" header="0.3" footer="0.3"/>
  <pageSetup paperSize="9" scale="56" orientation="landscape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3"/>
  <dimension ref="A1:H56"/>
  <sheetViews>
    <sheetView zoomScale="80" zoomScaleNormal="80" workbookViewId="0">
      <selection activeCell="G22" sqref="G22"/>
    </sheetView>
  </sheetViews>
  <sheetFormatPr defaultRowHeight="15.75" x14ac:dyDescent="0.25"/>
  <cols>
    <col min="1" max="2" width="8.7109375" style="2" customWidth="1"/>
    <col min="3" max="3" width="23.85546875" style="2" customWidth="1"/>
    <col min="4" max="4" width="7.28515625" style="2" bestFit="1" customWidth="1"/>
    <col min="5" max="5" width="9.140625" style="2" bestFit="1" customWidth="1"/>
    <col min="6" max="6" width="11.5703125" style="2" bestFit="1" customWidth="1"/>
    <col min="7" max="16384" width="9.140625" style="2"/>
  </cols>
  <sheetData>
    <row r="1" spans="2:7" ht="18.75" x14ac:dyDescent="0.25">
      <c r="C1" s="3" t="s">
        <v>13</v>
      </c>
      <c r="D1" s="13" t="s">
        <v>41</v>
      </c>
      <c r="E1" s="13"/>
      <c r="G1" s="7"/>
    </row>
    <row r="2" spans="2:7" x14ac:dyDescent="0.25">
      <c r="C2" s="4" t="s">
        <v>7</v>
      </c>
      <c r="D2" s="12">
        <v>15.685951481687086</v>
      </c>
      <c r="E2" s="2" t="s">
        <v>25</v>
      </c>
    </row>
    <row r="3" spans="2:7" x14ac:dyDescent="0.25">
      <c r="C3" s="4" t="s">
        <v>9</v>
      </c>
      <c r="D3" s="9">
        <v>15.608519337551668</v>
      </c>
      <c r="E3" s="2" t="s">
        <v>25</v>
      </c>
      <c r="G3" s="5"/>
    </row>
    <row r="4" spans="2:7" x14ac:dyDescent="0.25">
      <c r="C4" s="4" t="s">
        <v>10</v>
      </c>
      <c r="D4" s="10">
        <v>0.13291837182977734</v>
      </c>
      <c r="E4" s="2" t="s">
        <v>25</v>
      </c>
      <c r="G4" s="5"/>
    </row>
    <row r="5" spans="2:7" x14ac:dyDescent="0.25">
      <c r="C5" s="4" t="s">
        <v>11</v>
      </c>
      <c r="D5" s="17">
        <f>(D4/D3)*100</f>
        <v>0.85157578983162374</v>
      </c>
      <c r="E5" s="2" t="s">
        <v>6</v>
      </c>
      <c r="G5" s="5"/>
    </row>
    <row r="6" spans="2:7" x14ac:dyDescent="0.25">
      <c r="C6" s="4" t="s">
        <v>12</v>
      </c>
      <c r="D6" s="11">
        <v>11</v>
      </c>
      <c r="E6" s="5"/>
      <c r="G6" s="5"/>
    </row>
    <row r="7" spans="2:7" x14ac:dyDescent="0.25">
      <c r="C7" s="5"/>
      <c r="D7" s="5"/>
      <c r="E7" s="5"/>
      <c r="F7" s="5"/>
      <c r="G7" s="5"/>
    </row>
    <row r="8" spans="2:7" x14ac:dyDescent="0.25">
      <c r="C8" s="5"/>
      <c r="D8" s="5"/>
      <c r="E8" s="5"/>
      <c r="F8" s="5"/>
      <c r="G8" s="5"/>
    </row>
    <row r="9" spans="2:7" x14ac:dyDescent="0.25">
      <c r="C9" s="5" t="s">
        <v>0</v>
      </c>
      <c r="D9" s="5" t="s">
        <v>1</v>
      </c>
      <c r="E9" s="5" t="s">
        <v>2</v>
      </c>
      <c r="F9" s="5" t="s">
        <v>5</v>
      </c>
      <c r="G9" s="5" t="s">
        <v>26</v>
      </c>
    </row>
    <row r="10" spans="2:7" x14ac:dyDescent="0.25">
      <c r="C10" s="6"/>
      <c r="D10" s="5"/>
      <c r="E10" s="5"/>
      <c r="F10" s="5"/>
      <c r="G10" s="5"/>
    </row>
    <row r="11" spans="2:7" x14ac:dyDescent="0.25">
      <c r="B11" s="15"/>
      <c r="C11" s="15">
        <v>16</v>
      </c>
      <c r="D11" s="2">
        <v>15.390209788474181</v>
      </c>
      <c r="E11" s="14">
        <v>-1.6424332172610907</v>
      </c>
      <c r="F11" s="2" t="s">
        <v>4</v>
      </c>
      <c r="G11" s="2">
        <f>(D11-$D$2)</f>
        <v>-0.29574169321290533</v>
      </c>
    </row>
    <row r="12" spans="2:7" x14ac:dyDescent="0.25">
      <c r="B12" s="15"/>
      <c r="C12" s="18">
        <v>1</v>
      </c>
      <c r="D12" s="8">
        <v>15.5</v>
      </c>
      <c r="E12" s="2">
        <v>-0.81643595281654269</v>
      </c>
      <c r="F12" s="2" t="s">
        <v>4</v>
      </c>
      <c r="G12" s="2">
        <f t="shared" ref="G12:G21" si="0">(D12-$D$2)</f>
        <v>-0.18595148168708597</v>
      </c>
    </row>
    <row r="13" spans="2:7" x14ac:dyDescent="0.25">
      <c r="B13" s="15"/>
      <c r="C13" s="15">
        <v>14</v>
      </c>
      <c r="D13" s="2">
        <v>15.51</v>
      </c>
      <c r="E13" s="2">
        <v>-0.74120180826347559</v>
      </c>
      <c r="F13" s="2" t="s">
        <v>4</v>
      </c>
      <c r="G13" s="2">
        <f t="shared" si="0"/>
        <v>-0.17595148168708619</v>
      </c>
    </row>
    <row r="14" spans="2:7" x14ac:dyDescent="0.25">
      <c r="B14" s="15"/>
      <c r="C14" s="15">
        <v>6</v>
      </c>
      <c r="D14" s="2">
        <v>15.57</v>
      </c>
      <c r="E14" s="2">
        <v>-0.28979694094505976</v>
      </c>
      <c r="F14" s="2" t="s">
        <v>4</v>
      </c>
      <c r="G14" s="2">
        <f t="shared" si="0"/>
        <v>-0.11595148168708569</v>
      </c>
    </row>
    <row r="15" spans="2:7" x14ac:dyDescent="0.25">
      <c r="B15" s="15"/>
      <c r="C15" s="15">
        <v>3</v>
      </c>
      <c r="D15" s="2">
        <v>15.59</v>
      </c>
      <c r="E15" s="2">
        <v>-0.13932865183892559</v>
      </c>
      <c r="F15" s="2" t="s">
        <v>4</v>
      </c>
      <c r="G15" s="2">
        <f t="shared" si="0"/>
        <v>-9.5951481687086115E-2</v>
      </c>
    </row>
    <row r="16" spans="2:7" x14ac:dyDescent="0.25">
      <c r="B16" s="15"/>
      <c r="C16" s="15">
        <v>8</v>
      </c>
      <c r="D16" s="2">
        <v>15.6</v>
      </c>
      <c r="E16" s="2">
        <v>-6.4094507285858526E-2</v>
      </c>
      <c r="F16" s="2" t="s">
        <v>4</v>
      </c>
      <c r="G16" s="2">
        <f t="shared" si="0"/>
        <v>-8.5951481687086329E-2</v>
      </c>
    </row>
    <row r="17" spans="1:8" x14ac:dyDescent="0.25">
      <c r="B17" s="15"/>
      <c r="C17" s="15">
        <v>7</v>
      </c>
      <c r="D17" s="2">
        <v>15.6</v>
      </c>
      <c r="E17" s="2">
        <v>-6.4094507285858526E-2</v>
      </c>
      <c r="F17" s="2" t="s">
        <v>4</v>
      </c>
      <c r="G17" s="2">
        <f t="shared" si="0"/>
        <v>-8.5951481687086329E-2</v>
      </c>
    </row>
    <row r="18" spans="1:8" x14ac:dyDescent="0.25">
      <c r="B18" s="15"/>
      <c r="C18" s="15">
        <v>2</v>
      </c>
      <c r="D18" s="2">
        <v>15.63</v>
      </c>
      <c r="E18" s="2">
        <v>0.16160792637335605</v>
      </c>
      <c r="F18" s="2" t="s">
        <v>4</v>
      </c>
      <c r="G18" s="2">
        <f t="shared" si="0"/>
        <v>-5.5951481687085192E-2</v>
      </c>
    </row>
    <row r="19" spans="1:8" x14ac:dyDescent="0.25">
      <c r="B19" s="15"/>
      <c r="C19" s="15">
        <v>11</v>
      </c>
      <c r="D19" s="2">
        <v>15.737137675382819</v>
      </c>
      <c r="E19" s="2">
        <v>0.96764906205642331</v>
      </c>
      <c r="F19" s="2" t="s">
        <v>4</v>
      </c>
      <c r="G19" s="2">
        <f t="shared" si="0"/>
        <v>5.118619369573274E-2</v>
      </c>
    </row>
    <row r="20" spans="1:8" x14ac:dyDescent="0.25">
      <c r="B20" s="15"/>
      <c r="C20" s="15">
        <v>10</v>
      </c>
      <c r="D20" s="2">
        <v>15.74</v>
      </c>
      <c r="E20" s="2">
        <v>0.98918351645710723</v>
      </c>
      <c r="F20" s="2" t="s">
        <v>4</v>
      </c>
      <c r="G20" s="2">
        <f t="shared" si="0"/>
        <v>5.404851831291424E-2</v>
      </c>
    </row>
    <row r="21" spans="1:8" x14ac:dyDescent="0.25">
      <c r="B21" s="15"/>
      <c r="C21" s="15">
        <v>9</v>
      </c>
      <c r="D21" s="2">
        <v>16.100000000000001</v>
      </c>
      <c r="E21" s="2">
        <v>3.6976127203675886</v>
      </c>
      <c r="F21" s="2" t="s">
        <v>30</v>
      </c>
      <c r="G21" s="2">
        <f t="shared" si="0"/>
        <v>0.41404851831291545</v>
      </c>
    </row>
    <row r="22" spans="1:8" x14ac:dyDescent="0.25">
      <c r="B22" s="15"/>
      <c r="C22" s="15"/>
    </row>
    <row r="23" spans="1:8" x14ac:dyDescent="0.25">
      <c r="B23" s="15"/>
      <c r="C23" s="15"/>
    </row>
    <row r="24" spans="1:8" x14ac:dyDescent="0.25">
      <c r="B24" s="15"/>
      <c r="C24" s="15"/>
    </row>
    <row r="25" spans="1:8" x14ac:dyDescent="0.25">
      <c r="B25" s="15"/>
      <c r="C25" s="15"/>
    </row>
    <row r="26" spans="1:8" x14ac:dyDescent="0.25">
      <c r="B26" s="15"/>
      <c r="C26" s="15"/>
    </row>
    <row r="27" spans="1:8" x14ac:dyDescent="0.25">
      <c r="B27" s="15"/>
      <c r="C27" s="15"/>
    </row>
    <row r="28" spans="1:8" x14ac:dyDescent="0.25">
      <c r="B28" s="15"/>
      <c r="C28" s="16"/>
      <c r="D28" s="1"/>
      <c r="G28" s="1"/>
    </row>
    <row r="29" spans="1:8" x14ac:dyDescent="0.25">
      <c r="A29" s="1"/>
      <c r="B29" s="16"/>
      <c r="C29" s="16"/>
      <c r="D29" s="1"/>
      <c r="E29" s="19"/>
      <c r="F29" s="1"/>
      <c r="G29" s="1"/>
      <c r="H29" s="1"/>
    </row>
    <row r="30" spans="1:8" x14ac:dyDescent="0.25">
      <c r="A30" s="1"/>
      <c r="B30" s="16"/>
      <c r="C30" s="18"/>
      <c r="D30" s="8"/>
      <c r="E30" s="1"/>
      <c r="F30" s="1"/>
      <c r="G30" s="8"/>
      <c r="H30" s="1"/>
    </row>
    <row r="31" spans="1:8" x14ac:dyDescent="0.25">
      <c r="A31" s="1"/>
      <c r="B31" s="16"/>
      <c r="C31" s="16"/>
      <c r="D31" s="1"/>
      <c r="E31" s="1"/>
      <c r="F31" s="1"/>
      <c r="G31" s="1"/>
      <c r="H31" s="1"/>
    </row>
    <row r="32" spans="1:8" s="1" customFormat="1" x14ac:dyDescent="0.25">
      <c r="C32" s="16"/>
    </row>
    <row r="33" spans="3:3" s="1" customFormat="1" x14ac:dyDescent="0.25">
      <c r="C33" s="16"/>
    </row>
    <row r="34" spans="3:3" s="1" customFormat="1" x14ac:dyDescent="0.25">
      <c r="C34" s="16"/>
    </row>
    <row r="35" spans="3:3" s="1" customFormat="1" x14ac:dyDescent="0.25">
      <c r="C35" s="16"/>
    </row>
    <row r="36" spans="3:3" s="1" customFormat="1" x14ac:dyDescent="0.25">
      <c r="C36" s="16"/>
    </row>
    <row r="37" spans="3:3" s="1" customFormat="1" x14ac:dyDescent="0.25">
      <c r="C37" s="16"/>
    </row>
    <row r="38" spans="3:3" s="1" customFormat="1" x14ac:dyDescent="0.25">
      <c r="C38" s="16"/>
    </row>
    <row r="39" spans="3:3" s="1" customFormat="1" x14ac:dyDescent="0.25">
      <c r="C39" s="16"/>
    </row>
    <row r="40" spans="3:3" s="1" customFormat="1" x14ac:dyDescent="0.25">
      <c r="C40" s="16"/>
    </row>
    <row r="41" spans="3:3" s="1" customFormat="1" x14ac:dyDescent="0.25">
      <c r="C41" s="16"/>
    </row>
    <row r="42" spans="3:3" s="1" customFormat="1" x14ac:dyDescent="0.25">
      <c r="C42" s="16"/>
    </row>
    <row r="43" spans="3:3" s="1" customFormat="1" x14ac:dyDescent="0.25">
      <c r="C43" s="16"/>
    </row>
    <row r="44" spans="3:3" s="1" customFormat="1" x14ac:dyDescent="0.25">
      <c r="C44" s="16"/>
    </row>
    <row r="45" spans="3:3" s="1" customFormat="1" x14ac:dyDescent="0.25">
      <c r="C45" s="16"/>
    </row>
    <row r="46" spans="3:3" s="1" customFormat="1" x14ac:dyDescent="0.25">
      <c r="C46" s="16"/>
    </row>
    <row r="47" spans="3:3" s="1" customFormat="1" x14ac:dyDescent="0.25">
      <c r="C47" s="16"/>
    </row>
    <row r="48" spans="3:3" s="1" customFormat="1" x14ac:dyDescent="0.25">
      <c r="C48" s="16"/>
    </row>
    <row r="49" spans="3:3" s="1" customFormat="1" x14ac:dyDescent="0.25">
      <c r="C49" s="16"/>
    </row>
    <row r="50" spans="3:3" s="1" customFormat="1" x14ac:dyDescent="0.25">
      <c r="C50" s="16"/>
    </row>
    <row r="51" spans="3:3" s="1" customFormat="1" x14ac:dyDescent="0.25">
      <c r="C51" s="16"/>
    </row>
    <row r="52" spans="3:3" s="1" customFormat="1" x14ac:dyDescent="0.25">
      <c r="C52" s="16"/>
    </row>
    <row r="53" spans="3:3" s="1" customFormat="1" x14ac:dyDescent="0.25"/>
    <row r="54" spans="3:3" s="1" customFormat="1" x14ac:dyDescent="0.25"/>
    <row r="55" spans="3:3" s="1" customFormat="1" x14ac:dyDescent="0.25"/>
    <row r="56" spans="3:3" s="1" customFormat="1" x14ac:dyDescent="0.25"/>
  </sheetData>
  <sheetProtection password="DC07" sheet="1" objects="1" scenarios="1" selectLockedCells="1" selectUnlockedCells="1"/>
  <pageMargins left="0.7" right="0.7" top="0.75" bottom="0.75" header="0.3" footer="0.3"/>
  <pageSetup paperSize="9" scale="56" orientation="landscape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1"/>
  <dimension ref="B1:I56"/>
  <sheetViews>
    <sheetView zoomScale="80" zoomScaleNormal="80" workbookViewId="0">
      <selection activeCell="C21" sqref="C21:C22"/>
    </sheetView>
  </sheetViews>
  <sheetFormatPr defaultRowHeight="15.75" x14ac:dyDescent="0.25"/>
  <cols>
    <col min="1" max="2" width="8.7109375" style="2" customWidth="1"/>
    <col min="3" max="3" width="23.85546875" style="2" customWidth="1"/>
    <col min="4" max="4" width="7.28515625" style="2" bestFit="1" customWidth="1"/>
    <col min="5" max="5" width="9.140625" style="2" bestFit="1" customWidth="1"/>
    <col min="6" max="6" width="11.5703125" style="2" bestFit="1" customWidth="1"/>
    <col min="7" max="16384" width="9.140625" style="2"/>
  </cols>
  <sheetData>
    <row r="1" spans="2:9" ht="18.75" x14ac:dyDescent="0.25">
      <c r="C1" s="3" t="s">
        <v>13</v>
      </c>
      <c r="D1" s="13" t="s">
        <v>23</v>
      </c>
      <c r="E1" s="13"/>
      <c r="G1" s="7"/>
    </row>
    <row r="2" spans="2:9" x14ac:dyDescent="0.25">
      <c r="C2" s="4" t="s">
        <v>7</v>
      </c>
      <c r="D2" s="12">
        <v>5.4645066843874606</v>
      </c>
      <c r="E2" s="2" t="s">
        <v>6</v>
      </c>
    </row>
    <row r="3" spans="2:9" x14ac:dyDescent="0.25">
      <c r="C3" s="4" t="s">
        <v>9</v>
      </c>
      <c r="D3" s="9">
        <v>5.4675584512954529</v>
      </c>
      <c r="E3" s="2" t="s">
        <v>6</v>
      </c>
      <c r="G3" s="5"/>
    </row>
    <row r="4" spans="2:9" x14ac:dyDescent="0.25">
      <c r="C4" s="4" t="s">
        <v>10</v>
      </c>
      <c r="D4" s="10">
        <v>0.16582470792808313</v>
      </c>
      <c r="E4" s="2" t="s">
        <v>6</v>
      </c>
      <c r="G4" s="5"/>
    </row>
    <row r="5" spans="2:9" x14ac:dyDescent="0.25">
      <c r="C5" s="4" t="s">
        <v>11</v>
      </c>
      <c r="D5" s="17">
        <f>(D4/D3)*100</f>
        <v>3.0328840451407255</v>
      </c>
      <c r="E5" s="2" t="s">
        <v>6</v>
      </c>
      <c r="G5" s="5"/>
    </row>
    <row r="6" spans="2:9" x14ac:dyDescent="0.25">
      <c r="C6" s="4" t="s">
        <v>12</v>
      </c>
      <c r="D6" s="11">
        <v>10</v>
      </c>
      <c r="E6" s="5"/>
      <c r="G6" s="5"/>
    </row>
    <row r="7" spans="2:9" x14ac:dyDescent="0.25">
      <c r="C7" s="5"/>
      <c r="D7" s="5"/>
      <c r="E7" s="5"/>
      <c r="F7" s="5"/>
      <c r="G7" s="5"/>
    </row>
    <row r="8" spans="2:9" x14ac:dyDescent="0.25">
      <c r="C8" s="5"/>
      <c r="D8" s="5"/>
      <c r="E8" s="5"/>
      <c r="F8" s="5"/>
      <c r="G8" s="5"/>
    </row>
    <row r="9" spans="2:9" x14ac:dyDescent="0.25">
      <c r="C9" s="5" t="s">
        <v>0</v>
      </c>
      <c r="D9" s="5" t="s">
        <v>1</v>
      </c>
      <c r="E9" s="5" t="s">
        <v>2</v>
      </c>
      <c r="F9" s="5" t="s">
        <v>5</v>
      </c>
      <c r="G9" s="5" t="s">
        <v>3</v>
      </c>
    </row>
    <row r="10" spans="2:9" x14ac:dyDescent="0.25">
      <c r="C10" s="6"/>
      <c r="D10" s="5"/>
      <c r="E10" s="5"/>
      <c r="F10" s="5"/>
      <c r="G10" s="5"/>
    </row>
    <row r="11" spans="2:9" x14ac:dyDescent="0.25">
      <c r="B11" s="15"/>
      <c r="C11" s="15">
        <v>7</v>
      </c>
      <c r="D11" s="2">
        <v>5.2</v>
      </c>
      <c r="E11" s="2">
        <v>-1.613501719004931</v>
      </c>
      <c r="F11" s="2" t="s">
        <v>4</v>
      </c>
      <c r="G11" s="20">
        <f>(D11-$D$2)/$D$2</f>
        <v>-4.8404494616719466E-2</v>
      </c>
      <c r="I11" s="14"/>
    </row>
    <row r="12" spans="2:9" x14ac:dyDescent="0.25">
      <c r="B12" s="15"/>
      <c r="C12" s="15">
        <v>14</v>
      </c>
      <c r="D12" s="2">
        <v>5.35</v>
      </c>
      <c r="E12" s="2">
        <v>-0.70893205701551698</v>
      </c>
      <c r="F12" s="2" t="s">
        <v>4</v>
      </c>
      <c r="G12" s="20">
        <f t="shared" ref="G12:G19" si="0">(D12-$D$2)/$D$2</f>
        <v>-2.0954624269124936E-2</v>
      </c>
      <c r="I12" s="14"/>
    </row>
    <row r="13" spans="2:9" x14ac:dyDescent="0.25">
      <c r="B13" s="15"/>
      <c r="C13" s="15">
        <v>16</v>
      </c>
      <c r="D13" s="2">
        <v>5.3631249999993145</v>
      </c>
      <c r="E13" s="2">
        <v>-0.6297822115955749</v>
      </c>
      <c r="F13" s="2" t="s">
        <v>4</v>
      </c>
      <c r="G13" s="20">
        <f t="shared" si="0"/>
        <v>-1.8552760613835793E-2</v>
      </c>
      <c r="I13" s="14"/>
    </row>
    <row r="14" spans="2:9" x14ac:dyDescent="0.25">
      <c r="B14" s="15"/>
      <c r="C14" s="15">
        <v>6</v>
      </c>
      <c r="D14" s="2">
        <v>5.43</v>
      </c>
      <c r="E14" s="2">
        <v>-0.22649490395449401</v>
      </c>
      <c r="F14" s="2" t="s">
        <v>4</v>
      </c>
      <c r="G14" s="20">
        <f t="shared" si="0"/>
        <v>-6.3146934170744545E-3</v>
      </c>
      <c r="I14" s="14"/>
    </row>
    <row r="15" spans="2:9" x14ac:dyDescent="0.25">
      <c r="B15" s="15"/>
      <c r="C15" s="15">
        <v>10</v>
      </c>
      <c r="D15" s="2">
        <v>5.44</v>
      </c>
      <c r="E15" s="2">
        <v>-0.16619025982186211</v>
      </c>
      <c r="F15" s="2" t="s">
        <v>4</v>
      </c>
      <c r="G15" s="20">
        <f t="shared" si="0"/>
        <v>-4.4847020605680221E-3</v>
      </c>
      <c r="I15" s="14"/>
    </row>
    <row r="16" spans="2:9" x14ac:dyDescent="0.25">
      <c r="B16" s="15"/>
      <c r="C16" s="15">
        <v>11</v>
      </c>
      <c r="D16" s="2">
        <v>5.4673426111588723</v>
      </c>
      <c r="E16" s="2">
        <v>-1.301616262603104E-3</v>
      </c>
      <c r="F16" s="2" t="s">
        <v>4</v>
      </c>
      <c r="G16" s="20">
        <f t="shared" si="0"/>
        <v>5.1897214793683566E-4</v>
      </c>
      <c r="I16" s="14"/>
    </row>
    <row r="17" spans="2:9" x14ac:dyDescent="0.25">
      <c r="B17" s="15"/>
      <c r="C17" s="15">
        <v>9</v>
      </c>
      <c r="D17" s="2">
        <v>5.5</v>
      </c>
      <c r="E17" s="2">
        <v>0.19563760497390242</v>
      </c>
      <c r="F17" s="2" t="s">
        <v>4</v>
      </c>
      <c r="G17" s="20">
        <f t="shared" si="0"/>
        <v>6.4952460784697581E-3</v>
      </c>
      <c r="I17" s="14"/>
    </row>
    <row r="18" spans="2:9" x14ac:dyDescent="0.25">
      <c r="B18" s="15"/>
      <c r="C18" s="15">
        <v>2</v>
      </c>
      <c r="D18" s="2">
        <v>5.53</v>
      </c>
      <c r="E18" s="2">
        <v>0.37655153737178737</v>
      </c>
      <c r="F18" s="2" t="s">
        <v>4</v>
      </c>
      <c r="G18" s="20">
        <f t="shared" si="0"/>
        <v>1.198522014798873E-2</v>
      </c>
      <c r="I18" s="14"/>
    </row>
    <row r="19" spans="2:9" x14ac:dyDescent="0.25">
      <c r="B19" s="15"/>
      <c r="C19" s="15">
        <v>3</v>
      </c>
      <c r="D19" s="2">
        <v>5.66</v>
      </c>
      <c r="E19" s="2">
        <v>1.1605119110959483</v>
      </c>
      <c r="F19" s="2" t="s">
        <v>4</v>
      </c>
      <c r="G19" s="20">
        <f t="shared" si="0"/>
        <v>3.5775107782570724E-2</v>
      </c>
      <c r="I19" s="14"/>
    </row>
    <row r="20" spans="2:9" x14ac:dyDescent="0.25">
      <c r="B20" s="15"/>
      <c r="C20" s="15">
        <v>8</v>
      </c>
      <c r="D20" s="2">
        <v>5.98</v>
      </c>
      <c r="E20" s="2">
        <v>3.0902605233400404</v>
      </c>
      <c r="F20" s="2" t="s">
        <v>30</v>
      </c>
      <c r="G20" s="20">
        <f t="shared" ref="G20" si="1">(D20-$D$2)/$D$2</f>
        <v>9.4334831190772656E-2</v>
      </c>
      <c r="I20" s="14"/>
    </row>
    <row r="21" spans="2:9" x14ac:dyDescent="0.25">
      <c r="C21" s="15"/>
    </row>
    <row r="22" spans="2:9" x14ac:dyDescent="0.25">
      <c r="C22" s="15"/>
    </row>
    <row r="23" spans="2:9" x14ac:dyDescent="0.25">
      <c r="C23" s="15"/>
    </row>
    <row r="24" spans="2:9" x14ac:dyDescent="0.25">
      <c r="C24" s="15"/>
    </row>
    <row r="25" spans="2:9" x14ac:dyDescent="0.25">
      <c r="C25" s="15"/>
    </row>
    <row r="26" spans="2:9" x14ac:dyDescent="0.25">
      <c r="C26" s="15"/>
    </row>
    <row r="27" spans="2:9" x14ac:dyDescent="0.25">
      <c r="C27" s="15"/>
    </row>
    <row r="28" spans="2:9" x14ac:dyDescent="0.25">
      <c r="C28" s="15"/>
    </row>
    <row r="29" spans="2:9" x14ac:dyDescent="0.25">
      <c r="C29" s="18"/>
      <c r="E29" s="8"/>
      <c r="G29" s="8"/>
    </row>
    <row r="30" spans="2:9" x14ac:dyDescent="0.25">
      <c r="C30" s="18"/>
      <c r="E30" s="8"/>
      <c r="G30" s="8"/>
    </row>
    <row r="31" spans="2:9" x14ac:dyDescent="0.25">
      <c r="C31" s="15"/>
    </row>
    <row r="32" spans="2:9" s="1" customFormat="1" x14ac:dyDescent="0.25">
      <c r="C32" s="16"/>
    </row>
    <row r="33" spans="3:3" s="1" customFormat="1" x14ac:dyDescent="0.25">
      <c r="C33" s="16"/>
    </row>
    <row r="34" spans="3:3" s="1" customFormat="1" x14ac:dyDescent="0.25">
      <c r="C34" s="16"/>
    </row>
    <row r="35" spans="3:3" s="1" customFormat="1" x14ac:dyDescent="0.25">
      <c r="C35" s="16"/>
    </row>
    <row r="36" spans="3:3" s="1" customFormat="1" x14ac:dyDescent="0.25">
      <c r="C36" s="16"/>
    </row>
    <row r="37" spans="3:3" s="1" customFormat="1" x14ac:dyDescent="0.25">
      <c r="C37" s="16"/>
    </row>
    <row r="38" spans="3:3" s="1" customFormat="1" x14ac:dyDescent="0.25">
      <c r="C38" s="16"/>
    </row>
    <row r="39" spans="3:3" s="1" customFormat="1" x14ac:dyDescent="0.25">
      <c r="C39" s="16"/>
    </row>
    <row r="40" spans="3:3" s="1" customFormat="1" x14ac:dyDescent="0.25">
      <c r="C40" s="16"/>
    </row>
    <row r="41" spans="3:3" s="1" customFormat="1" x14ac:dyDescent="0.25">
      <c r="C41" s="16"/>
    </row>
    <row r="42" spans="3:3" s="1" customFormat="1" x14ac:dyDescent="0.25">
      <c r="C42" s="16"/>
    </row>
    <row r="43" spans="3:3" s="1" customFormat="1" x14ac:dyDescent="0.25">
      <c r="C43" s="16"/>
    </row>
    <row r="44" spans="3:3" s="1" customFormat="1" x14ac:dyDescent="0.25">
      <c r="C44" s="16"/>
    </row>
    <row r="45" spans="3:3" s="1" customFormat="1" x14ac:dyDescent="0.25">
      <c r="C45" s="16"/>
    </row>
    <row r="46" spans="3:3" s="1" customFormat="1" x14ac:dyDescent="0.25">
      <c r="C46" s="16"/>
    </row>
    <row r="47" spans="3:3" s="1" customFormat="1" x14ac:dyDescent="0.25">
      <c r="C47" s="16"/>
    </row>
    <row r="48" spans="3:3" s="1" customFormat="1" x14ac:dyDescent="0.25">
      <c r="C48" s="16"/>
    </row>
    <row r="49" spans="3:3" s="1" customFormat="1" x14ac:dyDescent="0.25">
      <c r="C49" s="16"/>
    </row>
    <row r="50" spans="3:3" s="1" customFormat="1" x14ac:dyDescent="0.25">
      <c r="C50" s="16"/>
    </row>
    <row r="51" spans="3:3" s="1" customFormat="1" x14ac:dyDescent="0.25">
      <c r="C51" s="16"/>
    </row>
    <row r="52" spans="3:3" s="1" customFormat="1" x14ac:dyDescent="0.25">
      <c r="C52" s="16"/>
    </row>
    <row r="53" spans="3:3" s="1" customFormat="1" x14ac:dyDescent="0.25"/>
    <row r="54" spans="3:3" s="1" customFormat="1" x14ac:dyDescent="0.25"/>
    <row r="55" spans="3:3" s="1" customFormat="1" x14ac:dyDescent="0.25"/>
    <row r="56" spans="3:3" s="1" customFormat="1" x14ac:dyDescent="0.25"/>
  </sheetData>
  <sheetProtection password="DC07" sheet="1" objects="1" scenarios="1" selectLockedCells="1" selectUnlockedCells="1"/>
  <pageMargins left="0.7" right="0.7" top="0.75" bottom="0.75" header="0.3" footer="0.3"/>
  <pageSetup paperSize="9" scale="56" orientation="landscape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4"/>
  <dimension ref="A1:I56"/>
  <sheetViews>
    <sheetView tabSelected="1" zoomScale="80" zoomScaleNormal="80" workbookViewId="0">
      <selection activeCell="C21" sqref="C21:C23"/>
    </sheetView>
  </sheetViews>
  <sheetFormatPr defaultRowHeight="15.75" x14ac:dyDescent="0.25"/>
  <cols>
    <col min="1" max="2" width="8.7109375" style="2" customWidth="1"/>
    <col min="3" max="3" width="23.85546875" style="2" customWidth="1"/>
    <col min="4" max="4" width="7.28515625" style="2" bestFit="1" customWidth="1"/>
    <col min="5" max="5" width="9.140625" style="2" bestFit="1" customWidth="1"/>
    <col min="6" max="6" width="11.5703125" style="2" bestFit="1" customWidth="1"/>
    <col min="7" max="16384" width="9.140625" style="2"/>
  </cols>
  <sheetData>
    <row r="1" spans="2:9" ht="18.75" x14ac:dyDescent="0.25">
      <c r="C1" s="3" t="s">
        <v>13</v>
      </c>
      <c r="D1" s="13" t="s">
        <v>24</v>
      </c>
      <c r="E1" s="13"/>
      <c r="G1" s="7"/>
    </row>
    <row r="2" spans="2:9" x14ac:dyDescent="0.25">
      <c r="C2" s="4" t="s">
        <v>7</v>
      </c>
      <c r="D2" s="12">
        <v>4.5238671849945273</v>
      </c>
      <c r="E2" s="2" t="s">
        <v>6</v>
      </c>
    </row>
    <row r="3" spans="2:9" x14ac:dyDescent="0.25">
      <c r="C3" s="4" t="s">
        <v>9</v>
      </c>
      <c r="D3" s="9">
        <v>4.5219965949218546</v>
      </c>
      <c r="E3" s="2" t="s">
        <v>6</v>
      </c>
      <c r="G3" s="5"/>
    </row>
    <row r="4" spans="2:9" x14ac:dyDescent="0.25">
      <c r="C4" s="4" t="s">
        <v>10</v>
      </c>
      <c r="D4" s="10">
        <v>0.14172853400829838</v>
      </c>
      <c r="E4" s="2" t="s">
        <v>6</v>
      </c>
      <c r="G4" s="5"/>
    </row>
    <row r="5" spans="2:9" x14ac:dyDescent="0.25">
      <c r="C5" s="4" t="s">
        <v>11</v>
      </c>
      <c r="D5" s="17">
        <f>(D4/D3)*100</f>
        <v>3.1342025813875609</v>
      </c>
      <c r="E5" s="2" t="s">
        <v>6</v>
      </c>
      <c r="G5" s="5"/>
    </row>
    <row r="6" spans="2:9" x14ac:dyDescent="0.25">
      <c r="C6" s="4" t="s">
        <v>12</v>
      </c>
      <c r="D6" s="11">
        <v>10</v>
      </c>
      <c r="E6" s="5"/>
      <c r="G6" s="5"/>
    </row>
    <row r="7" spans="2:9" x14ac:dyDescent="0.25">
      <c r="C7" s="5"/>
      <c r="D7" s="5"/>
      <c r="E7" s="5"/>
      <c r="F7" s="5"/>
      <c r="G7" s="5"/>
    </row>
    <row r="8" spans="2:9" x14ac:dyDescent="0.25">
      <c r="C8" s="5"/>
      <c r="D8" s="5"/>
      <c r="E8" s="5"/>
      <c r="F8" s="5"/>
      <c r="G8" s="5"/>
    </row>
    <row r="9" spans="2:9" x14ac:dyDescent="0.25">
      <c r="C9" s="5" t="s">
        <v>0</v>
      </c>
      <c r="D9" s="5" t="s">
        <v>1</v>
      </c>
      <c r="E9" s="5" t="s">
        <v>2</v>
      </c>
      <c r="F9" s="5" t="s">
        <v>5</v>
      </c>
      <c r="G9" s="5" t="s">
        <v>3</v>
      </c>
    </row>
    <row r="10" spans="2:9" x14ac:dyDescent="0.25">
      <c r="C10" s="6"/>
      <c r="D10" s="5"/>
      <c r="E10" s="5"/>
      <c r="F10" s="5"/>
      <c r="G10" s="5"/>
    </row>
    <row r="11" spans="2:9" x14ac:dyDescent="0.25">
      <c r="B11" s="15"/>
      <c r="C11" s="18">
        <v>7</v>
      </c>
      <c r="D11" s="2">
        <v>4.3</v>
      </c>
      <c r="E11" s="2">
        <v>-1.5663507456364192</v>
      </c>
      <c r="F11" s="2" t="s">
        <v>4</v>
      </c>
      <c r="G11" s="20">
        <f>(D11-$D$2)/$D$2</f>
        <v>-4.948579961345579E-2</v>
      </c>
      <c r="I11" s="14"/>
    </row>
    <row r="12" spans="2:9" x14ac:dyDescent="0.25">
      <c r="B12" s="15"/>
      <c r="C12" s="18">
        <v>14</v>
      </c>
      <c r="D12" s="2">
        <v>4.3499999999999996</v>
      </c>
      <c r="E12" s="2">
        <v>-1.2135636350530818</v>
      </c>
      <c r="F12" s="2" t="s">
        <v>4</v>
      </c>
      <c r="G12" s="20">
        <f t="shared" ref="G12:G20" si="0">(D12-$D$2)/$D$2</f>
        <v>-3.8433308911286712E-2</v>
      </c>
      <c r="I12" s="14"/>
    </row>
    <row r="13" spans="2:9" x14ac:dyDescent="0.25">
      <c r="B13" s="15"/>
      <c r="C13" s="18">
        <v>16</v>
      </c>
      <c r="D13" s="2">
        <v>4.4688235294116296</v>
      </c>
      <c r="E13" s="2">
        <v>-0.37517544284421644</v>
      </c>
      <c r="F13" s="2" t="s">
        <v>4</v>
      </c>
      <c r="G13" s="20">
        <f t="shared" si="0"/>
        <v>-1.2167389830867523E-2</v>
      </c>
      <c r="I13" s="14"/>
    </row>
    <row r="14" spans="2:9" x14ac:dyDescent="0.25">
      <c r="B14" s="15"/>
      <c r="C14" s="15">
        <v>9</v>
      </c>
      <c r="D14" s="2">
        <v>4.5</v>
      </c>
      <c r="E14" s="2">
        <v>-0.1552023033030642</v>
      </c>
      <c r="F14" s="2" t="s">
        <v>4</v>
      </c>
      <c r="G14" s="20">
        <f t="shared" si="0"/>
        <v>-5.2758368047792735E-3</v>
      </c>
      <c r="I14" s="14"/>
    </row>
    <row r="15" spans="2:9" x14ac:dyDescent="0.25">
      <c r="B15" s="15"/>
      <c r="C15" s="15">
        <v>6</v>
      </c>
      <c r="D15" s="2">
        <v>4.54</v>
      </c>
      <c r="E15" s="2">
        <v>0.12702738516360679</v>
      </c>
      <c r="F15" s="2" t="s">
        <v>4</v>
      </c>
      <c r="G15" s="20">
        <f t="shared" si="0"/>
        <v>3.5661557569560292E-3</v>
      </c>
      <c r="I15" s="14"/>
    </row>
    <row r="16" spans="2:9" x14ac:dyDescent="0.25">
      <c r="B16" s="15"/>
      <c r="C16" s="15">
        <v>11</v>
      </c>
      <c r="D16" s="2">
        <v>4.547149229131894</v>
      </c>
      <c r="E16" s="2">
        <v>0.17747050293038888</v>
      </c>
      <c r="F16" s="2" t="s">
        <v>4</v>
      </c>
      <c r="G16" s="20">
        <f t="shared" si="0"/>
        <v>5.1464915271147247E-3</v>
      </c>
      <c r="I16" s="14"/>
    </row>
    <row r="17" spans="1:9" x14ac:dyDescent="0.25">
      <c r="B17" s="15"/>
      <c r="C17" s="15">
        <v>10</v>
      </c>
      <c r="D17" s="2">
        <v>4.55</v>
      </c>
      <c r="E17" s="2">
        <v>0.19758480728027297</v>
      </c>
      <c r="F17" s="2" t="s">
        <v>4</v>
      </c>
      <c r="G17" s="20">
        <f t="shared" si="0"/>
        <v>5.7766538973898062E-3</v>
      </c>
      <c r="I17" s="14"/>
    </row>
    <row r="18" spans="1:9" x14ac:dyDescent="0.25">
      <c r="B18" s="15"/>
      <c r="C18" s="15">
        <v>3</v>
      </c>
      <c r="D18" s="2">
        <v>4.5999999999999996</v>
      </c>
      <c r="E18" s="2">
        <v>0.55037191786361017</v>
      </c>
      <c r="F18" s="2" t="s">
        <v>4</v>
      </c>
      <c r="G18" s="20">
        <f t="shared" si="0"/>
        <v>1.6829144599558886E-2</v>
      </c>
      <c r="I18" s="14"/>
    </row>
    <row r="19" spans="1:9" x14ac:dyDescent="0.25">
      <c r="B19" s="15"/>
      <c r="C19" s="15">
        <v>2</v>
      </c>
      <c r="D19" s="2">
        <v>4.62</v>
      </c>
      <c r="E19" s="2">
        <v>0.69148676209694881</v>
      </c>
      <c r="F19" s="2" t="s">
        <v>4</v>
      </c>
      <c r="G19" s="20">
        <f t="shared" si="0"/>
        <v>2.1250140880426635E-2</v>
      </c>
      <c r="I19" s="14"/>
    </row>
    <row r="20" spans="1:9" x14ac:dyDescent="0.25">
      <c r="B20" s="15"/>
      <c r="C20" s="15">
        <v>8</v>
      </c>
      <c r="D20" s="2">
        <v>4.88</v>
      </c>
      <c r="E20" s="2">
        <v>2.525979737130307</v>
      </c>
      <c r="F20" s="2" t="s">
        <v>29</v>
      </c>
      <c r="G20" s="20">
        <f t="shared" si="0"/>
        <v>7.8723092531706007E-2</v>
      </c>
      <c r="I20" s="14"/>
    </row>
    <row r="21" spans="1:9" x14ac:dyDescent="0.25">
      <c r="C21" s="15"/>
    </row>
    <row r="22" spans="1:9" x14ac:dyDescent="0.25">
      <c r="C22" s="15"/>
    </row>
    <row r="23" spans="1:9" x14ac:dyDescent="0.25">
      <c r="C23" s="15"/>
    </row>
    <row r="24" spans="1:9" x14ac:dyDescent="0.25">
      <c r="C24" s="15"/>
    </row>
    <row r="25" spans="1:9" x14ac:dyDescent="0.25">
      <c r="C25" s="15"/>
    </row>
    <row r="26" spans="1:9" x14ac:dyDescent="0.25">
      <c r="C26" s="15"/>
    </row>
    <row r="27" spans="1:9" x14ac:dyDescent="0.25">
      <c r="C27" s="15"/>
    </row>
    <row r="28" spans="1:9" x14ac:dyDescent="0.25">
      <c r="C28" s="15"/>
    </row>
    <row r="29" spans="1:9" x14ac:dyDescent="0.25">
      <c r="C29" s="18"/>
      <c r="E29" s="8"/>
      <c r="G29" s="8"/>
    </row>
    <row r="30" spans="1:9" x14ac:dyDescent="0.25">
      <c r="A30" s="1"/>
      <c r="B30" s="1"/>
      <c r="C30" s="18"/>
      <c r="D30" s="1"/>
      <c r="E30" s="8"/>
      <c r="F30" s="1"/>
      <c r="G30" s="8"/>
      <c r="H30" s="1"/>
    </row>
    <row r="31" spans="1:9" x14ac:dyDescent="0.25">
      <c r="A31" s="1"/>
      <c r="B31" s="1"/>
      <c r="C31" s="16"/>
      <c r="D31" s="1"/>
      <c r="E31" s="1"/>
      <c r="F31" s="1"/>
      <c r="G31" s="1"/>
      <c r="H31" s="1"/>
    </row>
    <row r="32" spans="1:9" s="1" customFormat="1" x14ac:dyDescent="0.25">
      <c r="C32" s="16"/>
    </row>
    <row r="33" spans="3:3" s="1" customFormat="1" x14ac:dyDescent="0.25">
      <c r="C33" s="16"/>
    </row>
    <row r="34" spans="3:3" s="1" customFormat="1" x14ac:dyDescent="0.25">
      <c r="C34" s="16"/>
    </row>
    <row r="35" spans="3:3" s="1" customFormat="1" x14ac:dyDescent="0.25">
      <c r="C35" s="16"/>
    </row>
    <row r="36" spans="3:3" s="1" customFormat="1" x14ac:dyDescent="0.25">
      <c r="C36" s="16"/>
    </row>
    <row r="37" spans="3:3" s="1" customFormat="1" x14ac:dyDescent="0.25">
      <c r="C37" s="16"/>
    </row>
    <row r="38" spans="3:3" s="1" customFormat="1" x14ac:dyDescent="0.25">
      <c r="C38" s="16"/>
    </row>
    <row r="39" spans="3:3" s="1" customFormat="1" x14ac:dyDescent="0.25">
      <c r="C39" s="16"/>
    </row>
    <row r="40" spans="3:3" s="1" customFormat="1" x14ac:dyDescent="0.25">
      <c r="C40" s="16"/>
    </row>
    <row r="41" spans="3:3" s="1" customFormat="1" x14ac:dyDescent="0.25">
      <c r="C41" s="16"/>
    </row>
    <row r="42" spans="3:3" s="1" customFormat="1" x14ac:dyDescent="0.25">
      <c r="C42" s="16"/>
    </row>
    <row r="43" spans="3:3" s="1" customFormat="1" x14ac:dyDescent="0.25">
      <c r="C43" s="16"/>
    </row>
    <row r="44" spans="3:3" s="1" customFormat="1" x14ac:dyDescent="0.25">
      <c r="C44" s="16"/>
    </row>
    <row r="45" spans="3:3" s="1" customFormat="1" x14ac:dyDescent="0.25">
      <c r="C45" s="16"/>
    </row>
    <row r="46" spans="3:3" s="1" customFormat="1" x14ac:dyDescent="0.25">
      <c r="C46" s="16"/>
    </row>
    <row r="47" spans="3:3" s="1" customFormat="1" x14ac:dyDescent="0.25">
      <c r="C47" s="16"/>
    </row>
    <row r="48" spans="3:3" s="1" customFormat="1" x14ac:dyDescent="0.25">
      <c r="C48" s="16"/>
    </row>
    <row r="49" spans="3:3" s="1" customFormat="1" x14ac:dyDescent="0.25">
      <c r="C49" s="16"/>
    </row>
    <row r="50" spans="3:3" s="1" customFormat="1" x14ac:dyDescent="0.25">
      <c r="C50" s="16"/>
    </row>
    <row r="51" spans="3:3" s="1" customFormat="1" x14ac:dyDescent="0.25">
      <c r="C51" s="16"/>
    </row>
    <row r="52" spans="3:3" s="1" customFormat="1" x14ac:dyDescent="0.25">
      <c r="C52" s="16"/>
    </row>
    <row r="53" spans="3:3" s="1" customFormat="1" x14ac:dyDescent="0.25"/>
    <row r="54" spans="3:3" s="1" customFormat="1" x14ac:dyDescent="0.25"/>
    <row r="55" spans="3:3" s="1" customFormat="1" x14ac:dyDescent="0.25"/>
    <row r="56" spans="3:3" s="1" customFormat="1" x14ac:dyDescent="0.25"/>
  </sheetData>
  <sheetProtection password="DC07" sheet="1" objects="1" scenarios="1" selectLockedCells="1" selectUnlockedCells="1"/>
  <pageMargins left="0.7" right="0.7" top="0.75" bottom="0.75" header="0.3" footer="0.3"/>
  <pageSetup paperSize="9" scale="56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12"/>
  <dimension ref="B1:I56"/>
  <sheetViews>
    <sheetView zoomScale="80" zoomScaleNormal="80" workbookViewId="0">
      <selection activeCell="H5" sqref="H5:M32"/>
    </sheetView>
  </sheetViews>
  <sheetFormatPr defaultRowHeight="15.75" x14ac:dyDescent="0.25"/>
  <cols>
    <col min="1" max="2" width="8.7109375" style="2" customWidth="1"/>
    <col min="3" max="3" width="23.85546875" style="2" customWidth="1"/>
    <col min="4" max="4" width="8" style="2" bestFit="1" customWidth="1"/>
    <col min="5" max="5" width="9.140625" style="2" bestFit="1" customWidth="1"/>
    <col min="6" max="6" width="11.5703125" style="2" bestFit="1" customWidth="1"/>
    <col min="7" max="16384" width="9.140625" style="2"/>
  </cols>
  <sheetData>
    <row r="1" spans="2:9" x14ac:dyDescent="0.25">
      <c r="C1" s="3" t="s">
        <v>13</v>
      </c>
      <c r="D1" s="13" t="s">
        <v>15</v>
      </c>
      <c r="E1" s="13"/>
      <c r="G1" s="7"/>
    </row>
    <row r="2" spans="2:9" ht="18" x14ac:dyDescent="0.25">
      <c r="C2" s="4" t="s">
        <v>7</v>
      </c>
      <c r="D2" s="12">
        <v>106.21218102827359</v>
      </c>
      <c r="E2" s="2" t="s">
        <v>8</v>
      </c>
    </row>
    <row r="3" spans="2:9" ht="18" x14ac:dyDescent="0.25">
      <c r="C3" s="4" t="s">
        <v>9</v>
      </c>
      <c r="D3" s="9">
        <v>106.06440365648773</v>
      </c>
      <c r="E3" s="2" t="s">
        <v>8</v>
      </c>
      <c r="G3" s="5"/>
    </row>
    <row r="4" spans="2:9" ht="18" x14ac:dyDescent="0.25">
      <c r="C4" s="4" t="s">
        <v>10</v>
      </c>
      <c r="D4" s="10">
        <v>2.3516845606835775</v>
      </c>
      <c r="E4" s="2" t="s">
        <v>8</v>
      </c>
      <c r="G4" s="5"/>
    </row>
    <row r="5" spans="2:9" x14ac:dyDescent="0.25">
      <c r="C5" s="4" t="s">
        <v>11</v>
      </c>
      <c r="D5" s="17">
        <f>(D4/D3)*100</f>
        <v>2.2172231961064064</v>
      </c>
      <c r="E5" s="2" t="s">
        <v>6</v>
      </c>
      <c r="G5" s="5"/>
    </row>
    <row r="6" spans="2:9" x14ac:dyDescent="0.25">
      <c r="C6" s="4" t="s">
        <v>12</v>
      </c>
      <c r="D6" s="11">
        <v>11</v>
      </c>
      <c r="E6" s="5"/>
      <c r="G6" s="5"/>
    </row>
    <row r="7" spans="2:9" x14ac:dyDescent="0.25">
      <c r="C7" s="5"/>
      <c r="D7" s="5"/>
      <c r="E7" s="5"/>
      <c r="F7" s="5"/>
      <c r="G7" s="5"/>
    </row>
    <row r="8" spans="2:9" x14ac:dyDescent="0.25">
      <c r="C8" s="5"/>
      <c r="D8" s="5"/>
      <c r="E8" s="5"/>
      <c r="F8" s="5"/>
      <c r="G8" s="5"/>
    </row>
    <row r="9" spans="2:9" x14ac:dyDescent="0.25">
      <c r="C9" s="5" t="s">
        <v>0</v>
      </c>
      <c r="D9" s="5" t="s">
        <v>1</v>
      </c>
      <c r="E9" s="5" t="s">
        <v>2</v>
      </c>
      <c r="F9" s="5" t="s">
        <v>5</v>
      </c>
      <c r="G9" s="5" t="s">
        <v>3</v>
      </c>
    </row>
    <row r="10" spans="2:9" x14ac:dyDescent="0.25">
      <c r="C10" s="6"/>
      <c r="D10" s="5"/>
      <c r="E10" s="5"/>
      <c r="F10" s="5"/>
      <c r="G10" s="5"/>
    </row>
    <row r="11" spans="2:9" x14ac:dyDescent="0.25">
      <c r="B11" s="15"/>
      <c r="C11" s="15">
        <v>14</v>
      </c>
      <c r="D11" s="2">
        <v>96</v>
      </c>
      <c r="E11" s="2">
        <v>-4.2796571550234823</v>
      </c>
      <c r="F11" s="2" t="s">
        <v>30</v>
      </c>
      <c r="G11" s="20">
        <f>(D11-$D$2)/$D$2</f>
        <v>-9.6148868514008931E-2</v>
      </c>
      <c r="I11" s="14"/>
    </row>
    <row r="12" spans="2:9" x14ac:dyDescent="0.25">
      <c r="B12" s="15"/>
      <c r="C12" s="15">
        <v>8</v>
      </c>
      <c r="D12" s="2">
        <v>104</v>
      </c>
      <c r="E12" s="2">
        <v>-0.87784037493857381</v>
      </c>
      <c r="G12" s="20">
        <f t="shared" ref="G12:G21" si="0">(D12-$D$2)/$D$2</f>
        <v>-2.0827940890176335E-2</v>
      </c>
      <c r="I12" s="14"/>
    </row>
    <row r="13" spans="2:9" x14ac:dyDescent="0.25">
      <c r="B13" s="15"/>
      <c r="C13" s="15">
        <v>10</v>
      </c>
      <c r="D13" s="2">
        <v>104.1</v>
      </c>
      <c r="E13" s="2">
        <v>-0.83531766518751482</v>
      </c>
      <c r="G13" s="20">
        <f t="shared" si="0"/>
        <v>-1.9886429294878483E-2</v>
      </c>
      <c r="I13" s="14"/>
    </row>
    <row r="14" spans="2:9" x14ac:dyDescent="0.25">
      <c r="B14" s="15"/>
      <c r="C14" s="15">
        <v>9</v>
      </c>
      <c r="D14" s="2">
        <v>105</v>
      </c>
      <c r="E14" s="2">
        <v>-0.45261327742796026</v>
      </c>
      <c r="G14" s="20">
        <f t="shared" si="0"/>
        <v>-1.1412824937197263E-2</v>
      </c>
      <c r="I14" s="14"/>
    </row>
    <row r="15" spans="2:9" x14ac:dyDescent="0.25">
      <c r="B15" s="15"/>
      <c r="C15" s="15">
        <v>7</v>
      </c>
      <c r="D15" s="2">
        <v>105</v>
      </c>
      <c r="E15" s="2">
        <v>-0.45261327742796026</v>
      </c>
      <c r="G15" s="20">
        <f t="shared" si="0"/>
        <v>-1.1412824937197263E-2</v>
      </c>
      <c r="I15" s="14"/>
    </row>
    <row r="16" spans="2:9" x14ac:dyDescent="0.25">
      <c r="B16" s="15"/>
      <c r="C16" s="15">
        <v>1</v>
      </c>
      <c r="D16" s="2">
        <v>107</v>
      </c>
      <c r="E16" s="2">
        <v>0.3978409175932669</v>
      </c>
      <c r="G16" s="20">
        <f t="shared" si="0"/>
        <v>7.4174069687608854E-3</v>
      </c>
      <c r="I16" s="14"/>
    </row>
    <row r="17" spans="2:9" x14ac:dyDescent="0.25">
      <c r="B17" s="15"/>
      <c r="C17" s="15">
        <v>6</v>
      </c>
      <c r="D17" s="2">
        <v>107</v>
      </c>
      <c r="E17" s="2">
        <v>0.3978409175932669</v>
      </c>
      <c r="G17" s="20">
        <f t="shared" si="0"/>
        <v>7.4174069687608854E-3</v>
      </c>
      <c r="I17" s="14"/>
    </row>
    <row r="18" spans="2:9" x14ac:dyDescent="0.25">
      <c r="B18" s="15"/>
      <c r="C18" s="15">
        <v>11</v>
      </c>
      <c r="D18" s="2">
        <v>107.05451673194543</v>
      </c>
      <c r="E18" s="2">
        <v>0.42102290928418473</v>
      </c>
      <c r="G18" s="20">
        <f t="shared" si="0"/>
        <v>7.930688321404554E-3</v>
      </c>
      <c r="I18" s="14"/>
    </row>
    <row r="19" spans="2:9" x14ac:dyDescent="0.25">
      <c r="B19" s="15"/>
      <c r="C19" s="15">
        <v>2</v>
      </c>
      <c r="D19" s="2">
        <v>107.2</v>
      </c>
      <c r="E19" s="2">
        <v>0.48288633709539081</v>
      </c>
      <c r="G19" s="20">
        <f t="shared" si="0"/>
        <v>9.3004301593567276E-3</v>
      </c>
      <c r="I19" s="14"/>
    </row>
    <row r="20" spans="2:9" x14ac:dyDescent="0.25">
      <c r="B20" s="15"/>
      <c r="C20" s="15">
        <v>3</v>
      </c>
      <c r="D20" s="2">
        <v>108.79</v>
      </c>
      <c r="E20" s="2">
        <v>1.1589974221372679</v>
      </c>
      <c r="G20" s="20">
        <f t="shared" si="0"/>
        <v>2.4270464524593485E-2</v>
      </c>
      <c r="I20" s="14"/>
    </row>
    <row r="21" spans="2:9" x14ac:dyDescent="0.25">
      <c r="B21" s="15"/>
      <c r="C21" s="15">
        <v>16</v>
      </c>
      <c r="D21" s="2">
        <v>109.02316013099671</v>
      </c>
      <c r="E21" s="2">
        <v>1.2581434278961925</v>
      </c>
      <c r="G21" s="20">
        <f t="shared" si="0"/>
        <v>2.6465694193539287E-2</v>
      </c>
      <c r="I21" s="14"/>
    </row>
    <row r="22" spans="2:9" x14ac:dyDescent="0.25">
      <c r="B22" s="15"/>
      <c r="C22" s="15"/>
      <c r="G22" s="20"/>
      <c r="I22" s="14"/>
    </row>
    <row r="23" spans="2:9" x14ac:dyDescent="0.25">
      <c r="C23" s="15"/>
    </row>
    <row r="24" spans="2:9" x14ac:dyDescent="0.25">
      <c r="C24" s="15"/>
    </row>
    <row r="25" spans="2:9" x14ac:dyDescent="0.25">
      <c r="C25" s="16"/>
      <c r="D25" s="1"/>
      <c r="G25" s="1"/>
    </row>
    <row r="26" spans="2:9" x14ac:dyDescent="0.25">
      <c r="C26" s="15"/>
    </row>
    <row r="27" spans="2:9" x14ac:dyDescent="0.25">
      <c r="C27" s="15"/>
    </row>
    <row r="28" spans="2:9" x14ac:dyDescent="0.25">
      <c r="B28" s="15"/>
      <c r="C28" s="15"/>
    </row>
    <row r="29" spans="2:9" x14ac:dyDescent="0.25">
      <c r="B29" s="15"/>
      <c r="C29" s="16"/>
      <c r="D29" s="1"/>
      <c r="G29" s="1"/>
    </row>
    <row r="30" spans="2:9" x14ac:dyDescent="0.25">
      <c r="B30" s="15"/>
      <c r="C30" s="18"/>
      <c r="E30" s="8"/>
      <c r="G30" s="8"/>
    </row>
    <row r="31" spans="2:9" x14ac:dyDescent="0.25">
      <c r="B31" s="15"/>
      <c r="C31" s="15"/>
    </row>
    <row r="32" spans="2:9" s="1" customFormat="1" x14ac:dyDescent="0.25">
      <c r="C32" s="16"/>
    </row>
    <row r="33" spans="3:3" s="1" customFormat="1" x14ac:dyDescent="0.25">
      <c r="C33" s="16"/>
    </row>
    <row r="34" spans="3:3" s="1" customFormat="1" x14ac:dyDescent="0.25">
      <c r="C34" s="16"/>
    </row>
    <row r="35" spans="3:3" s="1" customFormat="1" x14ac:dyDescent="0.25">
      <c r="C35" s="16"/>
    </row>
    <row r="36" spans="3:3" s="1" customFormat="1" x14ac:dyDescent="0.25">
      <c r="C36" s="16"/>
    </row>
    <row r="37" spans="3:3" s="1" customFormat="1" x14ac:dyDescent="0.25">
      <c r="C37" s="16"/>
    </row>
    <row r="38" spans="3:3" s="1" customFormat="1" x14ac:dyDescent="0.25">
      <c r="C38" s="16"/>
    </row>
    <row r="39" spans="3:3" s="1" customFormat="1" x14ac:dyDescent="0.25">
      <c r="C39" s="16"/>
    </row>
    <row r="40" spans="3:3" s="1" customFormat="1" x14ac:dyDescent="0.25">
      <c r="C40" s="16"/>
    </row>
    <row r="41" spans="3:3" s="1" customFormat="1" x14ac:dyDescent="0.25">
      <c r="C41" s="16"/>
    </row>
    <row r="42" spans="3:3" s="1" customFormat="1" x14ac:dyDescent="0.25">
      <c r="C42" s="16"/>
    </row>
    <row r="43" spans="3:3" s="1" customFormat="1" x14ac:dyDescent="0.25">
      <c r="C43" s="16"/>
    </row>
    <row r="44" spans="3:3" s="1" customFormat="1" x14ac:dyDescent="0.25">
      <c r="C44" s="16"/>
    </row>
    <row r="45" spans="3:3" s="1" customFormat="1" x14ac:dyDescent="0.25">
      <c r="C45" s="16"/>
    </row>
    <row r="46" spans="3:3" s="1" customFormat="1" x14ac:dyDescent="0.25">
      <c r="C46" s="16"/>
    </row>
    <row r="47" spans="3:3" s="1" customFormat="1" x14ac:dyDescent="0.25">
      <c r="C47" s="16"/>
    </row>
    <row r="48" spans="3:3" s="1" customFormat="1" x14ac:dyDescent="0.25">
      <c r="C48" s="16"/>
    </row>
    <row r="49" spans="3:3" s="1" customFormat="1" x14ac:dyDescent="0.25">
      <c r="C49" s="16"/>
    </row>
    <row r="50" spans="3:3" s="1" customFormat="1" x14ac:dyDescent="0.25">
      <c r="C50" s="16"/>
    </row>
    <row r="51" spans="3:3" s="1" customFormat="1" x14ac:dyDescent="0.25">
      <c r="C51" s="16"/>
    </row>
    <row r="52" spans="3:3" s="1" customFormat="1" x14ac:dyDescent="0.25">
      <c r="C52" s="16"/>
    </row>
    <row r="53" spans="3:3" s="1" customFormat="1" x14ac:dyDescent="0.25"/>
    <row r="54" spans="3:3" s="1" customFormat="1" x14ac:dyDescent="0.25"/>
    <row r="55" spans="3:3" s="1" customFormat="1" x14ac:dyDescent="0.25"/>
    <row r="56" spans="3:3" s="1" customFormat="1" x14ac:dyDescent="0.25"/>
  </sheetData>
  <sheetProtection password="DC07" sheet="1" objects="1" scenarios="1" selectLockedCells="1" selectUnlockedCells="1"/>
  <pageMargins left="0.7" right="0.7" top="0.75" bottom="0.75" header="0.3" footer="0.3"/>
  <pageSetup paperSize="9" scale="56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3"/>
  <dimension ref="B1:I56"/>
  <sheetViews>
    <sheetView zoomScale="80" zoomScaleNormal="80" workbookViewId="0">
      <selection activeCell="M7" sqref="M7"/>
    </sheetView>
  </sheetViews>
  <sheetFormatPr defaultRowHeight="15.75" x14ac:dyDescent="0.25"/>
  <cols>
    <col min="1" max="2" width="8.7109375" style="2" customWidth="1"/>
    <col min="3" max="3" width="23.85546875" style="2" customWidth="1"/>
    <col min="4" max="4" width="8" style="2" bestFit="1" customWidth="1"/>
    <col min="5" max="5" width="9.140625" style="2" bestFit="1" customWidth="1"/>
    <col min="6" max="6" width="11.5703125" style="2" bestFit="1" customWidth="1"/>
    <col min="7" max="16384" width="9.140625" style="2"/>
  </cols>
  <sheetData>
    <row r="1" spans="2:9" x14ac:dyDescent="0.25">
      <c r="C1" s="3" t="s">
        <v>13</v>
      </c>
      <c r="D1" s="13" t="s">
        <v>28</v>
      </c>
      <c r="E1" s="13"/>
      <c r="G1" s="7"/>
    </row>
    <row r="2" spans="2:9" ht="18" x14ac:dyDescent="0.25">
      <c r="C2" s="4" t="s">
        <v>7</v>
      </c>
      <c r="D2" s="12">
        <v>51.373096673143266</v>
      </c>
      <c r="E2" s="2" t="s">
        <v>8</v>
      </c>
    </row>
    <row r="3" spans="2:9" ht="18" x14ac:dyDescent="0.25">
      <c r="C3" s="4" t="s">
        <v>9</v>
      </c>
      <c r="D3" s="9">
        <v>51.136816924478353</v>
      </c>
      <c r="E3" s="2" t="s">
        <v>8</v>
      </c>
      <c r="G3" s="5"/>
    </row>
    <row r="4" spans="2:9" ht="18" x14ac:dyDescent="0.25">
      <c r="C4" s="4" t="s">
        <v>10</v>
      </c>
      <c r="D4" s="10">
        <v>1.3883990300398779</v>
      </c>
      <c r="E4" s="2" t="s">
        <v>8</v>
      </c>
      <c r="G4" s="5"/>
    </row>
    <row r="5" spans="2:9" x14ac:dyDescent="0.25">
      <c r="C5" s="4" t="s">
        <v>11</v>
      </c>
      <c r="D5" s="17">
        <f>(D4/D3)*100</f>
        <v>2.715067369348275</v>
      </c>
      <c r="E5" s="2" t="s">
        <v>6</v>
      </c>
      <c r="G5" s="5"/>
    </row>
    <row r="6" spans="2:9" x14ac:dyDescent="0.25">
      <c r="C6" s="4" t="s">
        <v>12</v>
      </c>
      <c r="D6" s="11">
        <v>11</v>
      </c>
      <c r="E6" s="5"/>
      <c r="G6" s="5"/>
    </row>
    <row r="7" spans="2:9" x14ac:dyDescent="0.25">
      <c r="C7" s="5"/>
      <c r="D7" s="5"/>
      <c r="E7" s="5"/>
      <c r="F7" s="5"/>
      <c r="G7" s="5"/>
    </row>
    <row r="8" spans="2:9" x14ac:dyDescent="0.25">
      <c r="C8" s="5"/>
      <c r="D8" s="5"/>
      <c r="E8" s="5"/>
      <c r="F8" s="5"/>
      <c r="G8" s="5"/>
    </row>
    <row r="9" spans="2:9" x14ac:dyDescent="0.25">
      <c r="C9" s="5" t="s">
        <v>0</v>
      </c>
      <c r="D9" s="5" t="s">
        <v>1</v>
      </c>
      <c r="E9" s="5" t="s">
        <v>2</v>
      </c>
      <c r="F9" s="5" t="s">
        <v>5</v>
      </c>
      <c r="G9" s="5" t="s">
        <v>3</v>
      </c>
    </row>
    <row r="10" spans="2:9" x14ac:dyDescent="0.25">
      <c r="C10" s="6"/>
      <c r="D10" s="5"/>
      <c r="E10" s="5"/>
      <c r="F10" s="5"/>
      <c r="G10" s="5"/>
    </row>
    <row r="11" spans="2:9" x14ac:dyDescent="0.25">
      <c r="B11" s="15"/>
      <c r="C11" s="15">
        <v>14</v>
      </c>
      <c r="D11" s="2">
        <v>40</v>
      </c>
      <c r="E11" s="2">
        <v>-8.021337298225049</v>
      </c>
      <c r="F11" s="2" t="s">
        <v>30</v>
      </c>
      <c r="G11" s="20">
        <f>(D11-$D$2)/$D$2</f>
        <v>-0.22138234620162334</v>
      </c>
      <c r="I11" s="14"/>
    </row>
    <row r="12" spans="2:9" x14ac:dyDescent="0.25">
      <c r="B12" s="15"/>
      <c r="C12" s="15">
        <v>10</v>
      </c>
      <c r="D12" s="2">
        <v>49.85</v>
      </c>
      <c r="E12" s="2">
        <v>-0.92683507884717509</v>
      </c>
      <c r="F12" s="2" t="s">
        <v>4</v>
      </c>
      <c r="G12" s="20">
        <f t="shared" ref="G12:G21" si="0">(D12-$D$2)/$D$2</f>
        <v>-2.9647748953773038E-2</v>
      </c>
      <c r="I12" s="14"/>
    </row>
    <row r="13" spans="2:9" x14ac:dyDescent="0.25">
      <c r="B13" s="15"/>
      <c r="C13" s="15">
        <v>8</v>
      </c>
      <c r="D13" s="2">
        <v>50.1</v>
      </c>
      <c r="E13" s="2">
        <v>-0.74677157074113765</v>
      </c>
      <c r="F13" s="2" t="s">
        <v>4</v>
      </c>
      <c r="G13" s="20">
        <f t="shared" si="0"/>
        <v>-2.4781388617533186E-2</v>
      </c>
      <c r="I13" s="14"/>
    </row>
    <row r="14" spans="2:9" x14ac:dyDescent="0.25">
      <c r="B14" s="15"/>
      <c r="C14" s="15">
        <v>1</v>
      </c>
      <c r="D14" s="2">
        <v>50.6</v>
      </c>
      <c r="E14" s="2">
        <v>-0.38664455452906293</v>
      </c>
      <c r="F14" s="2" t="s">
        <v>4</v>
      </c>
      <c r="G14" s="20">
        <f t="shared" si="0"/>
        <v>-1.5048667945053476E-2</v>
      </c>
      <c r="I14" s="14"/>
    </row>
    <row r="15" spans="2:9" x14ac:dyDescent="0.25">
      <c r="B15" s="15"/>
      <c r="C15" s="15">
        <v>9</v>
      </c>
      <c r="D15" s="2">
        <v>51</v>
      </c>
      <c r="E15" s="2">
        <v>-9.8542941559404101E-2</v>
      </c>
      <c r="F15" s="2" t="s">
        <v>4</v>
      </c>
      <c r="G15" s="20">
        <f t="shared" si="0"/>
        <v>-7.2624914070697376E-3</v>
      </c>
      <c r="I15" s="14"/>
    </row>
    <row r="16" spans="2:9" x14ac:dyDescent="0.25">
      <c r="B16" s="15"/>
      <c r="C16" s="15">
        <v>7</v>
      </c>
      <c r="D16" s="2">
        <v>51</v>
      </c>
      <c r="E16" s="2">
        <v>-9.8542941559404101E-2</v>
      </c>
      <c r="F16" s="2" t="s">
        <v>4</v>
      </c>
      <c r="G16" s="20">
        <f t="shared" si="0"/>
        <v>-7.2624914070697376E-3</v>
      </c>
      <c r="I16" s="14"/>
    </row>
    <row r="17" spans="2:9" x14ac:dyDescent="0.25">
      <c r="B17" s="15"/>
      <c r="C17" s="15">
        <v>2</v>
      </c>
      <c r="D17" s="2">
        <v>51.25</v>
      </c>
      <c r="E17" s="2">
        <v>8.1520566546633283E-2</v>
      </c>
      <c r="F17" s="2" t="s">
        <v>4</v>
      </c>
      <c r="G17" s="20">
        <f t="shared" si="0"/>
        <v>-2.3961310708298833E-3</v>
      </c>
      <c r="I17" s="14"/>
    </row>
    <row r="18" spans="2:9" x14ac:dyDescent="0.25">
      <c r="B18" s="15"/>
      <c r="C18" s="15">
        <v>11</v>
      </c>
      <c r="D18" s="2">
        <v>51.911396806154428</v>
      </c>
      <c r="E18" s="2">
        <v>0.55789428321181389</v>
      </c>
      <c r="F18" s="2" t="s">
        <v>4</v>
      </c>
      <c r="G18" s="20">
        <f t="shared" si="0"/>
        <v>1.0478249665112637E-2</v>
      </c>
      <c r="I18" s="14"/>
    </row>
    <row r="19" spans="2:9" x14ac:dyDescent="0.25">
      <c r="B19" s="15"/>
      <c r="C19" s="15">
        <v>6</v>
      </c>
      <c r="D19" s="2">
        <v>52</v>
      </c>
      <c r="E19" s="2">
        <v>0.62171109086474552</v>
      </c>
      <c r="F19" s="2" t="s">
        <v>4</v>
      </c>
      <c r="G19" s="20">
        <f t="shared" si="0"/>
        <v>1.220294993788968E-2</v>
      </c>
      <c r="I19" s="14"/>
    </row>
    <row r="20" spans="2:9" x14ac:dyDescent="0.25">
      <c r="B20" s="15"/>
      <c r="C20" s="15">
        <v>3</v>
      </c>
      <c r="D20" s="2">
        <v>52.52</v>
      </c>
      <c r="E20" s="2">
        <v>0.99624318772530551</v>
      </c>
      <c r="F20" s="2" t="s">
        <v>4</v>
      </c>
      <c r="G20" s="20">
        <f t="shared" si="0"/>
        <v>2.2324979437268636E-2</v>
      </c>
      <c r="I20" s="14"/>
    </row>
    <row r="21" spans="2:9" x14ac:dyDescent="0.25">
      <c r="B21" s="15"/>
      <c r="C21" s="15">
        <v>16</v>
      </c>
      <c r="D21" s="2">
        <v>55.510897083198678</v>
      </c>
      <c r="E21" s="2">
        <v>3.1504488724647781</v>
      </c>
      <c r="F21" s="2" t="s">
        <v>30</v>
      </c>
      <c r="G21" s="20">
        <f t="shared" si="0"/>
        <v>8.0544111179082653E-2</v>
      </c>
      <c r="I21" s="14"/>
    </row>
    <row r="22" spans="2:9" x14ac:dyDescent="0.25">
      <c r="C22" s="15"/>
    </row>
    <row r="23" spans="2:9" x14ac:dyDescent="0.25">
      <c r="C23" s="15"/>
    </row>
    <row r="24" spans="2:9" x14ac:dyDescent="0.25">
      <c r="C24" s="15"/>
    </row>
    <row r="25" spans="2:9" x14ac:dyDescent="0.25">
      <c r="C25" s="15"/>
    </row>
    <row r="26" spans="2:9" x14ac:dyDescent="0.25">
      <c r="C26" s="15"/>
    </row>
    <row r="27" spans="2:9" x14ac:dyDescent="0.25">
      <c r="B27" s="15"/>
      <c r="C27" s="15"/>
    </row>
    <row r="28" spans="2:9" x14ac:dyDescent="0.25">
      <c r="B28" s="15"/>
      <c r="C28" s="15"/>
    </row>
    <row r="29" spans="2:9" x14ac:dyDescent="0.25">
      <c r="B29" s="15"/>
      <c r="C29" s="15"/>
    </row>
    <row r="30" spans="2:9" x14ac:dyDescent="0.25">
      <c r="B30" s="15"/>
      <c r="C30" s="15"/>
    </row>
    <row r="31" spans="2:9" x14ac:dyDescent="0.25">
      <c r="B31" s="15"/>
      <c r="C31" s="15"/>
    </row>
    <row r="32" spans="2:9" s="1" customFormat="1" x14ac:dyDescent="0.25">
      <c r="C32" s="16"/>
    </row>
    <row r="33" spans="3:3" s="1" customFormat="1" x14ac:dyDescent="0.25">
      <c r="C33" s="16"/>
    </row>
    <row r="34" spans="3:3" s="1" customFormat="1" x14ac:dyDescent="0.25">
      <c r="C34" s="16"/>
    </row>
    <row r="35" spans="3:3" s="1" customFormat="1" x14ac:dyDescent="0.25">
      <c r="C35" s="16"/>
    </row>
    <row r="36" spans="3:3" s="1" customFormat="1" x14ac:dyDescent="0.25">
      <c r="C36" s="16"/>
    </row>
    <row r="37" spans="3:3" s="1" customFormat="1" x14ac:dyDescent="0.25">
      <c r="C37" s="16"/>
    </row>
    <row r="38" spans="3:3" s="1" customFormat="1" x14ac:dyDescent="0.25">
      <c r="C38" s="16"/>
    </row>
    <row r="39" spans="3:3" s="1" customFormat="1" x14ac:dyDescent="0.25">
      <c r="C39" s="16"/>
    </row>
    <row r="40" spans="3:3" s="1" customFormat="1" x14ac:dyDescent="0.25">
      <c r="C40" s="16"/>
    </row>
    <row r="41" spans="3:3" s="1" customFormat="1" x14ac:dyDescent="0.25">
      <c r="C41" s="16"/>
    </row>
    <row r="42" spans="3:3" s="1" customFormat="1" x14ac:dyDescent="0.25">
      <c r="C42" s="16"/>
    </row>
    <row r="43" spans="3:3" s="1" customFormat="1" x14ac:dyDescent="0.25">
      <c r="C43" s="16"/>
    </row>
    <row r="44" spans="3:3" s="1" customFormat="1" x14ac:dyDescent="0.25">
      <c r="C44" s="16"/>
    </row>
    <row r="45" spans="3:3" s="1" customFormat="1" x14ac:dyDescent="0.25">
      <c r="C45" s="16"/>
    </row>
    <row r="46" spans="3:3" s="1" customFormat="1" x14ac:dyDescent="0.25">
      <c r="C46" s="16"/>
    </row>
    <row r="47" spans="3:3" s="1" customFormat="1" x14ac:dyDescent="0.25">
      <c r="C47" s="16"/>
    </row>
    <row r="48" spans="3:3" s="1" customFormat="1" x14ac:dyDescent="0.25">
      <c r="C48" s="16"/>
    </row>
    <row r="49" spans="3:3" s="1" customFormat="1" x14ac:dyDescent="0.25">
      <c r="C49" s="16"/>
    </row>
    <row r="50" spans="3:3" s="1" customFormat="1" x14ac:dyDescent="0.25">
      <c r="C50" s="16"/>
    </row>
    <row r="51" spans="3:3" s="1" customFormat="1" x14ac:dyDescent="0.25">
      <c r="C51" s="16"/>
    </row>
    <row r="52" spans="3:3" s="1" customFormat="1" x14ac:dyDescent="0.25">
      <c r="C52" s="16"/>
    </row>
    <row r="53" spans="3:3" s="1" customFormat="1" x14ac:dyDescent="0.25"/>
    <row r="54" spans="3:3" s="1" customFormat="1" x14ac:dyDescent="0.25"/>
    <row r="55" spans="3:3" s="1" customFormat="1" x14ac:dyDescent="0.25"/>
    <row r="56" spans="3:3" s="1" customFormat="1" x14ac:dyDescent="0.25"/>
  </sheetData>
  <sheetProtection password="DC07" sheet="1" objects="1" scenarios="1" selectLockedCells="1" selectUnlockedCells="1"/>
  <pageMargins left="0.7" right="0.7" top="0.75" bottom="0.75" header="0.3" footer="0.3"/>
  <pageSetup paperSize="9" scale="56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4"/>
  <dimension ref="B1:I56"/>
  <sheetViews>
    <sheetView zoomScale="80" zoomScaleNormal="80" workbookViewId="0">
      <selection activeCell="I8" sqref="I8:K24"/>
    </sheetView>
  </sheetViews>
  <sheetFormatPr defaultRowHeight="15.75" x14ac:dyDescent="0.25"/>
  <cols>
    <col min="1" max="2" width="8.7109375" style="2" customWidth="1"/>
    <col min="3" max="3" width="23.85546875" style="2" customWidth="1"/>
    <col min="4" max="4" width="8" style="2" bestFit="1" customWidth="1"/>
    <col min="5" max="5" width="9.140625" style="2" bestFit="1" customWidth="1"/>
    <col min="6" max="6" width="11.5703125" style="2" bestFit="1" customWidth="1"/>
    <col min="7" max="16384" width="9.140625" style="2"/>
  </cols>
  <sheetData>
    <row r="1" spans="2:9" x14ac:dyDescent="0.25">
      <c r="C1" s="3" t="s">
        <v>13</v>
      </c>
      <c r="D1" s="13" t="s">
        <v>16</v>
      </c>
      <c r="E1" s="13"/>
      <c r="G1" s="7"/>
    </row>
    <row r="2" spans="2:9" ht="18" x14ac:dyDescent="0.25">
      <c r="C2" s="4" t="s">
        <v>7</v>
      </c>
      <c r="D2" s="12">
        <v>121.0544523349683</v>
      </c>
      <c r="E2" s="2" t="s">
        <v>8</v>
      </c>
    </row>
    <row r="3" spans="2:9" ht="18" x14ac:dyDescent="0.25">
      <c r="C3" s="4" t="s">
        <v>9</v>
      </c>
      <c r="D3" s="9">
        <v>119.73555555555555</v>
      </c>
      <c r="E3" s="2" t="s">
        <v>8</v>
      </c>
      <c r="G3" s="5"/>
    </row>
    <row r="4" spans="2:9" ht="18" x14ac:dyDescent="0.25">
      <c r="C4" s="4" t="s">
        <v>10</v>
      </c>
      <c r="D4" s="10">
        <v>11.763432878951619</v>
      </c>
      <c r="E4" s="2" t="s">
        <v>8</v>
      </c>
      <c r="G4" s="5"/>
    </row>
    <row r="5" spans="2:9" x14ac:dyDescent="0.25">
      <c r="C5" s="4" t="s">
        <v>11</v>
      </c>
      <c r="D5" s="17">
        <f>(D4/D3)*100</f>
        <v>9.8245110438340575</v>
      </c>
      <c r="E5" s="2" t="s">
        <v>6</v>
      </c>
      <c r="G5" s="5"/>
    </row>
    <row r="6" spans="2:9" x14ac:dyDescent="0.25">
      <c r="C6" s="4" t="s">
        <v>12</v>
      </c>
      <c r="D6" s="11">
        <v>9</v>
      </c>
      <c r="E6" s="5"/>
      <c r="G6" s="5"/>
    </row>
    <row r="7" spans="2:9" x14ac:dyDescent="0.25">
      <c r="C7" s="5"/>
      <c r="D7" s="5"/>
      <c r="E7" s="5"/>
      <c r="F7" s="5"/>
      <c r="G7" s="5"/>
    </row>
    <row r="8" spans="2:9" x14ac:dyDescent="0.25">
      <c r="C8" s="5"/>
      <c r="D8" s="5"/>
      <c r="E8" s="5"/>
      <c r="F8" s="5"/>
      <c r="G8" s="5"/>
    </row>
    <row r="9" spans="2:9" x14ac:dyDescent="0.25">
      <c r="C9" s="5" t="s">
        <v>0</v>
      </c>
      <c r="D9" s="5" t="s">
        <v>1</v>
      </c>
      <c r="E9" s="5" t="s">
        <v>2</v>
      </c>
      <c r="F9" s="5" t="s">
        <v>5</v>
      </c>
      <c r="G9" s="5" t="s">
        <v>3</v>
      </c>
    </row>
    <row r="10" spans="2:9" x14ac:dyDescent="0.25">
      <c r="C10" s="6"/>
      <c r="D10" s="5"/>
      <c r="E10" s="5"/>
      <c r="F10" s="5"/>
      <c r="G10" s="5"/>
    </row>
    <row r="11" spans="2:9" x14ac:dyDescent="0.25">
      <c r="B11" s="15"/>
      <c r="C11" s="15">
        <v>14</v>
      </c>
      <c r="D11" s="2">
        <v>105</v>
      </c>
      <c r="E11" s="2">
        <v>-1.2526577664179959</v>
      </c>
      <c r="G11" s="20">
        <f>(D11-$D$2)/$D$2</f>
        <v>-0.13262174191283954</v>
      </c>
      <c r="I11" s="14"/>
    </row>
    <row r="12" spans="2:9" x14ac:dyDescent="0.25">
      <c r="B12" s="15"/>
      <c r="C12" s="15">
        <v>3</v>
      </c>
      <c r="D12" s="2">
        <v>107.22</v>
      </c>
      <c r="E12" s="2">
        <v>-1.0639373458703292</v>
      </c>
      <c r="G12" s="20">
        <f t="shared" ref="G12:G19" si="0">(D12-$D$2)/$D$2</f>
        <v>-0.11428288731328246</v>
      </c>
      <c r="I12" s="14"/>
    </row>
    <row r="13" spans="2:9" x14ac:dyDescent="0.25">
      <c r="B13" s="15"/>
      <c r="C13" s="15">
        <v>2</v>
      </c>
      <c r="D13" s="2">
        <v>110.4</v>
      </c>
      <c r="E13" s="2">
        <v>-0.79360809481556271</v>
      </c>
      <c r="G13" s="20">
        <f t="shared" si="0"/>
        <v>-8.8013717211214107E-2</v>
      </c>
      <c r="I13" s="14"/>
    </row>
    <row r="14" spans="2:9" x14ac:dyDescent="0.25">
      <c r="B14" s="15"/>
      <c r="C14" s="15">
        <v>6</v>
      </c>
      <c r="D14" s="2">
        <v>119</v>
      </c>
      <c r="E14" s="2">
        <v>-6.2528988189466672E-2</v>
      </c>
      <c r="G14" s="20">
        <f t="shared" si="0"/>
        <v>-1.6971307501218155E-2</v>
      </c>
      <c r="I14" s="14"/>
    </row>
    <row r="15" spans="2:9" x14ac:dyDescent="0.25">
      <c r="B15" s="15"/>
      <c r="C15" s="15">
        <v>7</v>
      </c>
      <c r="D15" s="2">
        <v>120</v>
      </c>
      <c r="E15" s="2">
        <v>2.2480210255428269E-2</v>
      </c>
      <c r="G15" s="20">
        <f t="shared" si="0"/>
        <v>-8.7105621861023417E-3</v>
      </c>
      <c r="I15" s="14"/>
    </row>
    <row r="16" spans="2:9" x14ac:dyDescent="0.25">
      <c r="B16" s="15"/>
      <c r="C16" s="15">
        <v>1</v>
      </c>
      <c r="D16" s="2">
        <v>125</v>
      </c>
      <c r="E16" s="2">
        <v>0.44752620247990299</v>
      </c>
      <c r="G16" s="20">
        <f t="shared" si="0"/>
        <v>3.259316438947673E-2</v>
      </c>
      <c r="I16" s="14"/>
    </row>
    <row r="17" spans="2:9" x14ac:dyDescent="0.25">
      <c r="B17" s="15"/>
      <c r="C17" s="15">
        <v>16</v>
      </c>
      <c r="D17" s="2">
        <v>127</v>
      </c>
      <c r="E17" s="2">
        <v>0.61754459936969286</v>
      </c>
      <c r="G17" s="20">
        <f t="shared" si="0"/>
        <v>4.9114655019708353E-2</v>
      </c>
      <c r="I17" s="14"/>
    </row>
    <row r="18" spans="2:9" x14ac:dyDescent="0.25">
      <c r="B18" s="15"/>
      <c r="C18" s="15">
        <v>9</v>
      </c>
      <c r="D18" s="2">
        <v>129</v>
      </c>
      <c r="E18" s="2">
        <v>0.78756299625948278</v>
      </c>
      <c r="G18" s="20">
        <f t="shared" si="0"/>
        <v>6.5636145649939984E-2</v>
      </c>
      <c r="I18" s="14"/>
    </row>
    <row r="19" spans="2:9" x14ac:dyDescent="0.25">
      <c r="B19" s="15"/>
      <c r="C19" s="15">
        <v>10</v>
      </c>
      <c r="D19" s="2">
        <v>135</v>
      </c>
      <c r="E19" s="2">
        <v>1.2976181869288523</v>
      </c>
      <c r="G19" s="20">
        <f t="shared" si="0"/>
        <v>0.11520061754063486</v>
      </c>
      <c r="I19" s="14"/>
    </row>
    <row r="20" spans="2:9" x14ac:dyDescent="0.25">
      <c r="C20" s="15"/>
      <c r="G20" s="20"/>
      <c r="I20" s="14"/>
    </row>
    <row r="21" spans="2:9" x14ac:dyDescent="0.25">
      <c r="C21" s="15"/>
      <c r="G21" s="20"/>
      <c r="I21" s="14"/>
    </row>
    <row r="22" spans="2:9" x14ac:dyDescent="0.25">
      <c r="C22" s="15"/>
      <c r="G22" s="20"/>
      <c r="I22" s="14"/>
    </row>
    <row r="23" spans="2:9" x14ac:dyDescent="0.25">
      <c r="B23" s="15"/>
      <c r="C23" s="15"/>
    </row>
    <row r="24" spans="2:9" x14ac:dyDescent="0.25">
      <c r="B24" s="15"/>
      <c r="C24" s="15"/>
    </row>
    <row r="25" spans="2:9" x14ac:dyDescent="0.25">
      <c r="B25" s="15"/>
      <c r="C25" s="15"/>
    </row>
    <row r="26" spans="2:9" x14ac:dyDescent="0.25">
      <c r="B26" s="15"/>
      <c r="C26" s="15"/>
    </row>
    <row r="27" spans="2:9" x14ac:dyDescent="0.25">
      <c r="B27" s="15"/>
      <c r="C27" s="16"/>
      <c r="D27" s="1"/>
      <c r="G27" s="1"/>
    </row>
    <row r="28" spans="2:9" x14ac:dyDescent="0.25">
      <c r="B28" s="15"/>
      <c r="C28" s="15"/>
    </row>
    <row r="29" spans="2:9" x14ac:dyDescent="0.25">
      <c r="B29" s="15"/>
      <c r="C29" s="15"/>
    </row>
    <row r="30" spans="2:9" x14ac:dyDescent="0.25">
      <c r="B30" s="15"/>
      <c r="C30" s="18"/>
      <c r="E30" s="8"/>
      <c r="G30" s="8"/>
    </row>
    <row r="31" spans="2:9" x14ac:dyDescent="0.25">
      <c r="B31" s="15"/>
      <c r="C31" s="15"/>
    </row>
    <row r="32" spans="2:9" s="1" customFormat="1" x14ac:dyDescent="0.25">
      <c r="C32" s="16"/>
    </row>
    <row r="33" spans="3:3" s="1" customFormat="1" x14ac:dyDescent="0.25">
      <c r="C33" s="16"/>
    </row>
    <row r="34" spans="3:3" s="1" customFormat="1" x14ac:dyDescent="0.25">
      <c r="C34" s="16"/>
    </row>
    <row r="35" spans="3:3" s="1" customFormat="1" x14ac:dyDescent="0.25">
      <c r="C35" s="16"/>
    </row>
    <row r="36" spans="3:3" s="1" customFormat="1" x14ac:dyDescent="0.25">
      <c r="C36" s="16"/>
    </row>
    <row r="37" spans="3:3" s="1" customFormat="1" x14ac:dyDescent="0.25">
      <c r="C37" s="16"/>
    </row>
    <row r="38" spans="3:3" s="1" customFormat="1" x14ac:dyDescent="0.25">
      <c r="C38" s="16"/>
    </row>
    <row r="39" spans="3:3" s="1" customFormat="1" x14ac:dyDescent="0.25">
      <c r="C39" s="16"/>
    </row>
    <row r="40" spans="3:3" s="1" customFormat="1" x14ac:dyDescent="0.25">
      <c r="C40" s="16"/>
    </row>
    <row r="41" spans="3:3" s="1" customFormat="1" x14ac:dyDescent="0.25">
      <c r="C41" s="16"/>
    </row>
    <row r="42" spans="3:3" s="1" customFormat="1" x14ac:dyDescent="0.25">
      <c r="C42" s="16"/>
    </row>
    <row r="43" spans="3:3" s="1" customFormat="1" x14ac:dyDescent="0.25">
      <c r="C43" s="16"/>
    </row>
    <row r="44" spans="3:3" s="1" customFormat="1" x14ac:dyDescent="0.25">
      <c r="C44" s="16"/>
    </row>
    <row r="45" spans="3:3" s="1" customFormat="1" x14ac:dyDescent="0.25">
      <c r="C45" s="16"/>
    </row>
    <row r="46" spans="3:3" s="1" customFormat="1" x14ac:dyDescent="0.25">
      <c r="C46" s="16"/>
    </row>
    <row r="47" spans="3:3" s="1" customFormat="1" x14ac:dyDescent="0.25">
      <c r="C47" s="16"/>
    </row>
    <row r="48" spans="3:3" s="1" customFormat="1" x14ac:dyDescent="0.25">
      <c r="C48" s="16"/>
    </row>
    <row r="49" spans="3:3" s="1" customFormat="1" x14ac:dyDescent="0.25">
      <c r="C49" s="16"/>
    </row>
    <row r="50" spans="3:3" s="1" customFormat="1" x14ac:dyDescent="0.25">
      <c r="C50" s="16"/>
    </row>
    <row r="51" spans="3:3" s="1" customFormat="1" x14ac:dyDescent="0.25">
      <c r="C51" s="16"/>
    </row>
    <row r="52" spans="3:3" s="1" customFormat="1" x14ac:dyDescent="0.25">
      <c r="C52" s="16"/>
    </row>
    <row r="53" spans="3:3" s="1" customFormat="1" x14ac:dyDescent="0.25"/>
    <row r="54" spans="3:3" s="1" customFormat="1" x14ac:dyDescent="0.25"/>
    <row r="55" spans="3:3" s="1" customFormat="1" x14ac:dyDescent="0.25"/>
    <row r="56" spans="3:3" s="1" customFormat="1" x14ac:dyDescent="0.25"/>
  </sheetData>
  <sheetProtection password="DC07" sheet="1" objects="1" scenarios="1" selectLockedCells="1" selectUnlockedCells="1"/>
  <pageMargins left="0.7" right="0.7" top="0.75" bottom="0.75" header="0.3" footer="0.3"/>
  <pageSetup paperSize="9" scale="56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15"/>
  <dimension ref="B1:I56"/>
  <sheetViews>
    <sheetView zoomScale="80" zoomScaleNormal="80" workbookViewId="0">
      <selection activeCell="I7" sqref="I7:J22"/>
    </sheetView>
  </sheetViews>
  <sheetFormatPr defaultRowHeight="15.75" x14ac:dyDescent="0.25"/>
  <cols>
    <col min="1" max="2" width="8.7109375" style="2" customWidth="1"/>
    <col min="3" max="3" width="23.85546875" style="2" customWidth="1"/>
    <col min="4" max="4" width="11.7109375" style="2" bestFit="1" customWidth="1"/>
    <col min="5" max="5" width="9.140625" style="2" bestFit="1" customWidth="1"/>
    <col min="6" max="6" width="11.5703125" style="2" bestFit="1" customWidth="1"/>
    <col min="7" max="16384" width="9.140625" style="2"/>
  </cols>
  <sheetData>
    <row r="1" spans="2:9" x14ac:dyDescent="0.25">
      <c r="C1" s="3" t="s">
        <v>13</v>
      </c>
      <c r="D1" s="13" t="s">
        <v>17</v>
      </c>
      <c r="E1" s="13"/>
      <c r="G1" s="7"/>
    </row>
    <row r="2" spans="2:9" ht="18" x14ac:dyDescent="0.25">
      <c r="C2" s="4" t="s">
        <v>7</v>
      </c>
      <c r="D2" s="12">
        <v>92.976750613775636</v>
      </c>
      <c r="E2" s="2" t="s">
        <v>8</v>
      </c>
    </row>
    <row r="3" spans="2:9" ht="18" x14ac:dyDescent="0.25">
      <c r="C3" s="4" t="s">
        <v>9</v>
      </c>
      <c r="D3" s="9">
        <v>87.318888888888893</v>
      </c>
      <c r="E3" s="2" t="s">
        <v>8</v>
      </c>
      <c r="G3" s="5"/>
    </row>
    <row r="4" spans="2:9" ht="18" x14ac:dyDescent="0.25">
      <c r="C4" s="4" t="s">
        <v>10</v>
      </c>
      <c r="D4" s="10">
        <v>12.17592392762044</v>
      </c>
      <c r="E4" s="2" t="s">
        <v>8</v>
      </c>
      <c r="G4" s="5"/>
    </row>
    <row r="5" spans="2:9" x14ac:dyDescent="0.25">
      <c r="C5" s="4" t="s">
        <v>11</v>
      </c>
      <c r="D5" s="17">
        <f>(D4/D3)*100</f>
        <v>13.944203920315568</v>
      </c>
      <c r="E5" s="2" t="s">
        <v>6</v>
      </c>
      <c r="G5" s="5"/>
    </row>
    <row r="6" spans="2:9" x14ac:dyDescent="0.25">
      <c r="C6" s="4" t="s">
        <v>12</v>
      </c>
      <c r="D6" s="11">
        <v>9</v>
      </c>
      <c r="E6" s="5"/>
      <c r="G6" s="5"/>
    </row>
    <row r="7" spans="2:9" x14ac:dyDescent="0.25">
      <c r="C7" s="5"/>
      <c r="D7" s="5"/>
      <c r="E7" s="5"/>
      <c r="F7" s="5"/>
      <c r="G7" s="5"/>
    </row>
    <row r="8" spans="2:9" x14ac:dyDescent="0.25">
      <c r="C8" s="5"/>
      <c r="D8" s="5"/>
      <c r="E8" s="5"/>
      <c r="F8" s="5"/>
      <c r="G8" s="5"/>
    </row>
    <row r="9" spans="2:9" x14ac:dyDescent="0.25">
      <c r="C9" s="5" t="s">
        <v>0</v>
      </c>
      <c r="D9" s="5" t="s">
        <v>1</v>
      </c>
      <c r="E9" s="5" t="s">
        <v>2</v>
      </c>
      <c r="F9" s="5" t="s">
        <v>5</v>
      </c>
      <c r="G9" s="5" t="s">
        <v>3</v>
      </c>
    </row>
    <row r="10" spans="2:9" x14ac:dyDescent="0.25">
      <c r="C10" s="6"/>
      <c r="D10" s="5"/>
      <c r="E10" s="5"/>
      <c r="F10" s="5"/>
      <c r="G10" s="5"/>
    </row>
    <row r="11" spans="2:9" x14ac:dyDescent="0.25">
      <c r="B11" s="15"/>
      <c r="C11" s="15">
        <v>2</v>
      </c>
      <c r="D11" s="2">
        <v>74.36</v>
      </c>
      <c r="E11" s="2">
        <v>-1.0643043571824835</v>
      </c>
      <c r="G11" s="20">
        <f>(D11-$D$2)/$D$2</f>
        <v>-0.20023017034774002</v>
      </c>
      <c r="I11" s="14"/>
    </row>
    <row r="12" spans="2:9" x14ac:dyDescent="0.25">
      <c r="B12" s="15"/>
      <c r="C12" s="15">
        <v>3</v>
      </c>
      <c r="D12" s="2">
        <v>75.5</v>
      </c>
      <c r="E12" s="2">
        <v>-0.97067696539055792</v>
      </c>
      <c r="G12" s="20">
        <f t="shared" ref="G12:G19" si="0">(D12-$D$2)/$D$2</f>
        <v>-0.18796904063010181</v>
      </c>
      <c r="I12" s="14"/>
    </row>
    <row r="13" spans="2:9" x14ac:dyDescent="0.25">
      <c r="B13" s="15"/>
      <c r="C13" s="15">
        <v>14</v>
      </c>
      <c r="D13" s="2">
        <v>78</v>
      </c>
      <c r="E13" s="2">
        <v>-0.76535373777668614</v>
      </c>
      <c r="G13" s="20">
        <f t="shared" si="0"/>
        <v>-0.16108059826686014</v>
      </c>
      <c r="I13" s="14"/>
    </row>
    <row r="14" spans="2:9" x14ac:dyDescent="0.25">
      <c r="B14" s="15"/>
      <c r="C14" s="15">
        <v>1</v>
      </c>
      <c r="D14" s="2">
        <v>80.599999999999994</v>
      </c>
      <c r="E14" s="2">
        <v>-0.55181758105825984</v>
      </c>
      <c r="G14" s="20">
        <f t="shared" si="0"/>
        <v>-0.13311661820908888</v>
      </c>
      <c r="I14" s="14"/>
    </row>
    <row r="15" spans="2:9" x14ac:dyDescent="0.25">
      <c r="B15" s="15"/>
      <c r="C15" s="15">
        <v>6</v>
      </c>
      <c r="D15" s="2">
        <v>88</v>
      </c>
      <c r="E15" s="2">
        <v>5.5939172678801226E-2</v>
      </c>
      <c r="G15" s="20">
        <f t="shared" si="0"/>
        <v>-5.35268288138935E-2</v>
      </c>
      <c r="I15" s="14"/>
    </row>
    <row r="16" spans="2:9" x14ac:dyDescent="0.25">
      <c r="B16" s="15"/>
      <c r="C16" s="15">
        <v>7</v>
      </c>
      <c r="D16" s="2">
        <v>93</v>
      </c>
      <c r="E16" s="2">
        <v>0.4665856279065449</v>
      </c>
      <c r="G16" s="20">
        <f t="shared" si="0"/>
        <v>2.5005591258982614E-4</v>
      </c>
      <c r="I16" s="14"/>
    </row>
    <row r="17" spans="2:9" x14ac:dyDescent="0.25">
      <c r="B17" s="15"/>
      <c r="C17" s="15">
        <v>16</v>
      </c>
      <c r="D17" s="2">
        <v>93.1</v>
      </c>
      <c r="E17" s="2">
        <v>0.4747985570110993</v>
      </c>
      <c r="G17" s="20">
        <f t="shared" si="0"/>
        <v>1.3255936071194315E-3</v>
      </c>
      <c r="I17" s="14"/>
    </row>
    <row r="18" spans="2:9" x14ac:dyDescent="0.25">
      <c r="B18" s="15"/>
      <c r="C18" s="15">
        <v>9</v>
      </c>
      <c r="D18" s="2">
        <v>100</v>
      </c>
      <c r="E18" s="2">
        <v>1.0414906652253861</v>
      </c>
      <c r="G18" s="20">
        <f t="shared" si="0"/>
        <v>7.553769452966648E-2</v>
      </c>
      <c r="I18" s="14"/>
    </row>
    <row r="19" spans="2:9" x14ac:dyDescent="0.25">
      <c r="B19" s="15"/>
      <c r="C19" s="15">
        <v>10</v>
      </c>
      <c r="D19" s="2">
        <v>103.31</v>
      </c>
      <c r="E19" s="2">
        <v>1.3133386185861526</v>
      </c>
      <c r="G19" s="20">
        <f t="shared" si="0"/>
        <v>0.11113799221859846</v>
      </c>
      <c r="I19" s="14"/>
    </row>
    <row r="20" spans="2:9" x14ac:dyDescent="0.25">
      <c r="C20" s="15"/>
      <c r="G20" s="20"/>
      <c r="I20" s="14"/>
    </row>
    <row r="21" spans="2:9" x14ac:dyDescent="0.25">
      <c r="C21" s="15"/>
      <c r="G21" s="20"/>
      <c r="I21" s="14"/>
    </row>
    <row r="22" spans="2:9" x14ac:dyDescent="0.25">
      <c r="C22" s="15"/>
      <c r="G22" s="20"/>
      <c r="I22" s="14"/>
    </row>
    <row r="23" spans="2:9" x14ac:dyDescent="0.25">
      <c r="B23" s="15"/>
      <c r="C23" s="15"/>
    </row>
    <row r="24" spans="2:9" x14ac:dyDescent="0.25">
      <c r="B24" s="15"/>
      <c r="C24" s="15"/>
    </row>
    <row r="25" spans="2:9" x14ac:dyDescent="0.25">
      <c r="B25" s="15"/>
      <c r="C25" s="15"/>
    </row>
    <row r="26" spans="2:9" x14ac:dyDescent="0.25">
      <c r="B26" s="15"/>
      <c r="C26" s="15"/>
    </row>
    <row r="27" spans="2:9" x14ac:dyDescent="0.25">
      <c r="B27" s="15"/>
      <c r="C27" s="15"/>
    </row>
    <row r="28" spans="2:9" x14ac:dyDescent="0.25">
      <c r="B28" s="15"/>
      <c r="C28" s="15"/>
    </row>
    <row r="29" spans="2:9" x14ac:dyDescent="0.25">
      <c r="B29" s="15"/>
      <c r="C29" s="15"/>
    </row>
    <row r="30" spans="2:9" x14ac:dyDescent="0.25">
      <c r="B30" s="15"/>
      <c r="C30" s="15"/>
    </row>
    <row r="31" spans="2:9" x14ac:dyDescent="0.25">
      <c r="B31" s="15"/>
      <c r="C31" s="15"/>
    </row>
    <row r="32" spans="2:9" s="1" customFormat="1" x14ac:dyDescent="0.25">
      <c r="C32" s="16"/>
    </row>
    <row r="33" spans="3:3" s="1" customFormat="1" x14ac:dyDescent="0.25">
      <c r="C33" s="16"/>
    </row>
    <row r="34" spans="3:3" s="1" customFormat="1" x14ac:dyDescent="0.25">
      <c r="C34" s="16"/>
    </row>
    <row r="35" spans="3:3" s="1" customFormat="1" x14ac:dyDescent="0.25">
      <c r="C35" s="16"/>
    </row>
    <row r="36" spans="3:3" s="1" customFormat="1" x14ac:dyDescent="0.25">
      <c r="C36" s="16"/>
    </row>
    <row r="37" spans="3:3" s="1" customFormat="1" x14ac:dyDescent="0.25">
      <c r="C37" s="16"/>
    </row>
    <row r="38" spans="3:3" s="1" customFormat="1" x14ac:dyDescent="0.25">
      <c r="C38" s="16"/>
    </row>
    <row r="39" spans="3:3" s="1" customFormat="1" x14ac:dyDescent="0.25">
      <c r="C39" s="16"/>
    </row>
    <row r="40" spans="3:3" s="1" customFormat="1" x14ac:dyDescent="0.25">
      <c r="C40" s="16"/>
    </row>
    <row r="41" spans="3:3" s="1" customFormat="1" x14ac:dyDescent="0.25">
      <c r="C41" s="16"/>
    </row>
    <row r="42" spans="3:3" s="1" customFormat="1" x14ac:dyDescent="0.25">
      <c r="C42" s="16"/>
    </row>
    <row r="43" spans="3:3" s="1" customFormat="1" x14ac:dyDescent="0.25">
      <c r="C43" s="16"/>
    </row>
    <row r="44" spans="3:3" s="1" customFormat="1" x14ac:dyDescent="0.25">
      <c r="C44" s="16"/>
    </row>
    <row r="45" spans="3:3" s="1" customFormat="1" x14ac:dyDescent="0.25">
      <c r="C45" s="16"/>
    </row>
    <row r="46" spans="3:3" s="1" customFormat="1" x14ac:dyDescent="0.25">
      <c r="C46" s="16"/>
    </row>
    <row r="47" spans="3:3" s="1" customFormat="1" x14ac:dyDescent="0.25">
      <c r="C47" s="16"/>
    </row>
    <row r="48" spans="3:3" s="1" customFormat="1" x14ac:dyDescent="0.25">
      <c r="C48" s="16"/>
    </row>
    <row r="49" spans="3:3" s="1" customFormat="1" x14ac:dyDescent="0.25">
      <c r="C49" s="16"/>
    </row>
    <row r="50" spans="3:3" s="1" customFormat="1" x14ac:dyDescent="0.25">
      <c r="C50" s="16"/>
    </row>
    <row r="51" spans="3:3" s="1" customFormat="1" x14ac:dyDescent="0.25">
      <c r="C51" s="16"/>
    </row>
    <row r="52" spans="3:3" s="1" customFormat="1" x14ac:dyDescent="0.25">
      <c r="C52" s="16"/>
    </row>
    <row r="53" spans="3:3" s="1" customFormat="1" x14ac:dyDescent="0.25"/>
    <row r="54" spans="3:3" s="1" customFormat="1" x14ac:dyDescent="0.25"/>
    <row r="55" spans="3:3" s="1" customFormat="1" x14ac:dyDescent="0.25"/>
    <row r="56" spans="3:3" s="1" customFormat="1" x14ac:dyDescent="0.25"/>
  </sheetData>
  <sheetProtection password="DC07" sheet="1" objects="1" scenarios="1" selectLockedCells="1" selectUnlockedCells="1"/>
  <pageMargins left="0.7" right="0.7" top="0.75" bottom="0.75" header="0.3" footer="0.3"/>
  <pageSetup paperSize="9" scale="56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16"/>
  <dimension ref="B1:I56"/>
  <sheetViews>
    <sheetView zoomScale="80" zoomScaleNormal="80" workbookViewId="0">
      <selection activeCell="I7" sqref="I7:K25"/>
    </sheetView>
  </sheetViews>
  <sheetFormatPr defaultRowHeight="15.75" x14ac:dyDescent="0.25"/>
  <cols>
    <col min="1" max="2" width="8.7109375" style="2" customWidth="1"/>
    <col min="3" max="3" width="23.85546875" style="2" customWidth="1"/>
    <col min="4" max="4" width="7.28515625" style="2" bestFit="1" customWidth="1"/>
    <col min="5" max="5" width="9.140625" style="2" bestFit="1" customWidth="1"/>
    <col min="6" max="6" width="11.5703125" style="2" bestFit="1" customWidth="1"/>
    <col min="7" max="16384" width="9.140625" style="2"/>
  </cols>
  <sheetData>
    <row r="1" spans="2:9" x14ac:dyDescent="0.25">
      <c r="C1" s="3" t="s">
        <v>13</v>
      </c>
      <c r="D1" s="13" t="s">
        <v>27</v>
      </c>
      <c r="E1" s="13"/>
      <c r="G1" s="7"/>
    </row>
    <row r="2" spans="2:9" ht="18" x14ac:dyDescent="0.25">
      <c r="C2" s="4" t="s">
        <v>7</v>
      </c>
      <c r="D2" s="12">
        <v>48.934520477062975</v>
      </c>
      <c r="E2" s="2" t="s">
        <v>8</v>
      </c>
    </row>
    <row r="3" spans="2:9" ht="18" x14ac:dyDescent="0.25">
      <c r="C3" s="4" t="s">
        <v>9</v>
      </c>
      <c r="D3" s="9">
        <v>47.07</v>
      </c>
      <c r="E3" s="2" t="s">
        <v>8</v>
      </c>
      <c r="G3" s="5"/>
    </row>
    <row r="4" spans="2:9" ht="18" x14ac:dyDescent="0.25">
      <c r="C4" s="4" t="s">
        <v>10</v>
      </c>
      <c r="D4" s="10">
        <v>6.2237645475226646</v>
      </c>
      <c r="E4" s="2" t="s">
        <v>8</v>
      </c>
      <c r="G4" s="5"/>
    </row>
    <row r="5" spans="2:9" x14ac:dyDescent="0.25">
      <c r="C5" s="4" t="s">
        <v>11</v>
      </c>
      <c r="D5" s="17">
        <f>(D4/D3)*100</f>
        <v>13.222359353139293</v>
      </c>
      <c r="E5" s="2" t="s">
        <v>6</v>
      </c>
      <c r="G5" s="5"/>
    </row>
    <row r="6" spans="2:9" x14ac:dyDescent="0.25">
      <c r="C6" s="4" t="s">
        <v>12</v>
      </c>
      <c r="D6" s="11">
        <v>9</v>
      </c>
      <c r="E6" s="5"/>
      <c r="G6" s="5"/>
    </row>
    <row r="7" spans="2:9" x14ac:dyDescent="0.25">
      <c r="C7" s="5"/>
      <c r="D7" s="5"/>
      <c r="E7" s="5"/>
      <c r="F7" s="5"/>
      <c r="G7" s="5"/>
    </row>
    <row r="8" spans="2:9" x14ac:dyDescent="0.25">
      <c r="C8" s="5"/>
      <c r="D8" s="5"/>
      <c r="E8" s="5"/>
      <c r="F8" s="5"/>
      <c r="G8" s="5"/>
    </row>
    <row r="9" spans="2:9" x14ac:dyDescent="0.25">
      <c r="C9" s="5" t="s">
        <v>0</v>
      </c>
      <c r="D9" s="5" t="s">
        <v>1</v>
      </c>
      <c r="E9" s="5" t="s">
        <v>2</v>
      </c>
      <c r="F9" s="5" t="s">
        <v>5</v>
      </c>
      <c r="G9" s="5" t="s">
        <v>3</v>
      </c>
    </row>
    <row r="10" spans="2:9" x14ac:dyDescent="0.25">
      <c r="C10" s="6"/>
      <c r="D10" s="5"/>
      <c r="E10" s="5"/>
      <c r="F10" s="5"/>
      <c r="G10" s="5"/>
    </row>
    <row r="11" spans="2:9" x14ac:dyDescent="0.25">
      <c r="B11" s="15"/>
      <c r="C11" s="15">
        <v>2</v>
      </c>
      <c r="D11" s="2">
        <v>38.04</v>
      </c>
      <c r="E11" s="2">
        <v>-1.4508903624245142</v>
      </c>
      <c r="G11" s="20">
        <f>(D11-$D$2)/$D$2</f>
        <v>-0.22263466303239965</v>
      </c>
      <c r="I11" s="14"/>
    </row>
    <row r="12" spans="2:9" x14ac:dyDescent="0.25">
      <c r="B12" s="15"/>
      <c r="C12" s="15">
        <v>3</v>
      </c>
      <c r="D12" s="2">
        <v>40.61</v>
      </c>
      <c r="E12" s="2">
        <v>-1.0379570034620555</v>
      </c>
      <c r="G12" s="20">
        <f t="shared" ref="G12:G19" si="0">(D12-$D$2)/$D$2</f>
        <v>-0.17011550120256966</v>
      </c>
      <c r="I12" s="14"/>
    </row>
    <row r="13" spans="2:9" x14ac:dyDescent="0.25">
      <c r="B13" s="15"/>
      <c r="C13" s="15">
        <v>14</v>
      </c>
      <c r="D13" s="2">
        <v>45</v>
      </c>
      <c r="E13" s="2">
        <v>-0.33259612959233048</v>
      </c>
      <c r="G13" s="20">
        <f t="shared" si="0"/>
        <v>-8.0403781189747198E-2</v>
      </c>
      <c r="I13" s="14"/>
    </row>
    <row r="14" spans="2:9" x14ac:dyDescent="0.25">
      <c r="B14" s="15"/>
      <c r="C14" s="15">
        <v>6</v>
      </c>
      <c r="D14" s="2">
        <v>45</v>
      </c>
      <c r="E14" s="2">
        <v>-0.33259612959233048</v>
      </c>
      <c r="G14" s="20">
        <f t="shared" si="0"/>
        <v>-8.0403781189747198E-2</v>
      </c>
      <c r="I14" s="14"/>
    </row>
    <row r="15" spans="2:9" x14ac:dyDescent="0.25">
      <c r="B15" s="15"/>
      <c r="C15" s="15">
        <v>7</v>
      </c>
      <c r="D15" s="2">
        <v>49</v>
      </c>
      <c r="E15" s="2">
        <v>0.31010170536869452</v>
      </c>
      <c r="G15" s="20">
        <f t="shared" si="0"/>
        <v>1.3381049267197219E-3</v>
      </c>
      <c r="I15" s="14"/>
    </row>
    <row r="16" spans="2:9" x14ac:dyDescent="0.25">
      <c r="B16" s="15"/>
      <c r="C16" s="15">
        <v>1</v>
      </c>
      <c r="D16" s="2">
        <v>49.4</v>
      </c>
      <c r="E16" s="2">
        <v>0.37437148886479682</v>
      </c>
      <c r="G16" s="20">
        <f t="shared" si="0"/>
        <v>9.5122935383663842E-3</v>
      </c>
      <c r="I16" s="14"/>
    </row>
    <row r="17" spans="2:9" x14ac:dyDescent="0.25">
      <c r="B17" s="15"/>
      <c r="C17" s="15">
        <v>16</v>
      </c>
      <c r="D17" s="2">
        <v>49.7</v>
      </c>
      <c r="E17" s="2">
        <v>0.42257382648687436</v>
      </c>
      <c r="G17" s="20">
        <f t="shared" si="0"/>
        <v>1.5642934997101489E-2</v>
      </c>
      <c r="I17" s="14"/>
    </row>
    <row r="18" spans="2:9" x14ac:dyDescent="0.25">
      <c r="B18" s="15"/>
      <c r="C18" s="15">
        <v>9</v>
      </c>
      <c r="D18" s="2">
        <v>51</v>
      </c>
      <c r="E18" s="2">
        <v>0.63145062284920705</v>
      </c>
      <c r="G18" s="20">
        <f t="shared" si="0"/>
        <v>4.2209047984953181E-2</v>
      </c>
      <c r="I18" s="14"/>
    </row>
    <row r="19" spans="2:9" x14ac:dyDescent="0.25">
      <c r="B19" s="15"/>
      <c r="C19" s="15">
        <v>10</v>
      </c>
      <c r="D19" s="2">
        <v>55.88</v>
      </c>
      <c r="E19" s="2">
        <v>1.4155419815016579</v>
      </c>
      <c r="G19" s="20">
        <f t="shared" si="0"/>
        <v>0.14193414904704288</v>
      </c>
      <c r="I19" s="14"/>
    </row>
    <row r="20" spans="2:9" x14ac:dyDescent="0.25">
      <c r="C20" s="15"/>
      <c r="G20" s="20"/>
      <c r="I20" s="14"/>
    </row>
    <row r="21" spans="2:9" x14ac:dyDescent="0.25">
      <c r="C21" s="15"/>
      <c r="G21" s="20"/>
      <c r="I21" s="14"/>
    </row>
    <row r="22" spans="2:9" x14ac:dyDescent="0.25">
      <c r="C22" s="15"/>
    </row>
    <row r="23" spans="2:9" x14ac:dyDescent="0.25">
      <c r="C23" s="15"/>
    </row>
    <row r="24" spans="2:9" x14ac:dyDescent="0.25">
      <c r="C24" s="15"/>
    </row>
    <row r="25" spans="2:9" x14ac:dyDescent="0.25">
      <c r="B25" s="15"/>
      <c r="C25" s="15"/>
    </row>
    <row r="26" spans="2:9" x14ac:dyDescent="0.25">
      <c r="B26" s="15"/>
      <c r="C26" s="15"/>
    </row>
    <row r="27" spans="2:9" x14ac:dyDescent="0.25">
      <c r="B27" s="15"/>
      <c r="C27" s="16"/>
      <c r="D27" s="1"/>
      <c r="G27" s="1"/>
    </row>
    <row r="28" spans="2:9" x14ac:dyDescent="0.25">
      <c r="B28" s="15"/>
      <c r="C28" s="15"/>
    </row>
    <row r="29" spans="2:9" x14ac:dyDescent="0.25">
      <c r="B29" s="15"/>
      <c r="C29" s="15"/>
    </row>
    <row r="30" spans="2:9" x14ac:dyDescent="0.25">
      <c r="B30" s="15"/>
      <c r="C30" s="18"/>
      <c r="D30" s="8"/>
      <c r="G30" s="8"/>
    </row>
    <row r="31" spans="2:9" x14ac:dyDescent="0.25">
      <c r="B31" s="15"/>
      <c r="C31" s="15"/>
    </row>
    <row r="32" spans="2:9" s="1" customFormat="1" x14ac:dyDescent="0.25">
      <c r="C32" s="16"/>
    </row>
    <row r="33" spans="3:3" s="1" customFormat="1" x14ac:dyDescent="0.25">
      <c r="C33" s="16"/>
    </row>
    <row r="34" spans="3:3" s="1" customFormat="1" x14ac:dyDescent="0.25">
      <c r="C34" s="16"/>
    </row>
    <row r="35" spans="3:3" s="1" customFormat="1" x14ac:dyDescent="0.25">
      <c r="C35" s="16"/>
    </row>
    <row r="36" spans="3:3" s="1" customFormat="1" x14ac:dyDescent="0.25">
      <c r="C36" s="16"/>
    </row>
    <row r="37" spans="3:3" s="1" customFormat="1" x14ac:dyDescent="0.25">
      <c r="C37" s="16"/>
    </row>
    <row r="38" spans="3:3" s="1" customFormat="1" x14ac:dyDescent="0.25">
      <c r="C38" s="16"/>
    </row>
    <row r="39" spans="3:3" s="1" customFormat="1" x14ac:dyDescent="0.25">
      <c r="C39" s="16"/>
    </row>
    <row r="40" spans="3:3" s="1" customFormat="1" x14ac:dyDescent="0.25">
      <c r="C40" s="16"/>
    </row>
    <row r="41" spans="3:3" s="1" customFormat="1" x14ac:dyDescent="0.25">
      <c r="C41" s="16"/>
    </row>
    <row r="42" spans="3:3" s="1" customFormat="1" x14ac:dyDescent="0.25">
      <c r="C42" s="16"/>
    </row>
    <row r="43" spans="3:3" s="1" customFormat="1" x14ac:dyDescent="0.25">
      <c r="C43" s="16"/>
    </row>
    <row r="44" spans="3:3" s="1" customFormat="1" x14ac:dyDescent="0.25">
      <c r="C44" s="16"/>
    </row>
    <row r="45" spans="3:3" s="1" customFormat="1" x14ac:dyDescent="0.25">
      <c r="C45" s="16"/>
    </row>
    <row r="46" spans="3:3" s="1" customFormat="1" x14ac:dyDescent="0.25">
      <c r="C46" s="16"/>
    </row>
    <row r="47" spans="3:3" s="1" customFormat="1" x14ac:dyDescent="0.25">
      <c r="C47" s="16"/>
    </row>
    <row r="48" spans="3:3" s="1" customFormat="1" x14ac:dyDescent="0.25">
      <c r="C48" s="16"/>
    </row>
    <row r="49" spans="3:3" s="1" customFormat="1" x14ac:dyDescent="0.25">
      <c r="C49" s="16"/>
    </row>
    <row r="50" spans="3:3" s="1" customFormat="1" x14ac:dyDescent="0.25">
      <c r="C50" s="16"/>
    </row>
    <row r="51" spans="3:3" s="1" customFormat="1" x14ac:dyDescent="0.25">
      <c r="C51" s="16"/>
    </row>
    <row r="52" spans="3:3" s="1" customFormat="1" x14ac:dyDescent="0.25">
      <c r="C52" s="16"/>
    </row>
    <row r="53" spans="3:3" s="1" customFormat="1" x14ac:dyDescent="0.25"/>
    <row r="54" spans="3:3" s="1" customFormat="1" x14ac:dyDescent="0.25"/>
    <row r="55" spans="3:3" s="1" customFormat="1" x14ac:dyDescent="0.25"/>
    <row r="56" spans="3:3" s="1" customFormat="1" x14ac:dyDescent="0.25"/>
  </sheetData>
  <sheetProtection password="DC07" sheet="1" objects="1" scenarios="1" selectLockedCells="1" selectUnlockedCells="1"/>
  <pageMargins left="0.7" right="0.7" top="0.75" bottom="0.75" header="0.3" footer="0.3"/>
  <pageSetup paperSize="9" scale="56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17"/>
  <dimension ref="B1:I56"/>
  <sheetViews>
    <sheetView zoomScale="80" zoomScaleNormal="80" workbookViewId="0">
      <selection activeCell="I8" sqref="I8:K24"/>
    </sheetView>
  </sheetViews>
  <sheetFormatPr defaultRowHeight="15.75" x14ac:dyDescent="0.25"/>
  <cols>
    <col min="1" max="2" width="8.7109375" style="2" customWidth="1"/>
    <col min="3" max="3" width="23.85546875" style="2" customWidth="1"/>
    <col min="4" max="4" width="11.7109375" style="2" bestFit="1" customWidth="1"/>
    <col min="5" max="5" width="9.140625" style="2" bestFit="1" customWidth="1"/>
    <col min="6" max="6" width="11.5703125" style="2" bestFit="1" customWidth="1"/>
    <col min="7" max="16384" width="9.140625" style="2"/>
  </cols>
  <sheetData>
    <row r="1" spans="2:9" x14ac:dyDescent="0.25">
      <c r="C1" s="3" t="s">
        <v>13</v>
      </c>
      <c r="D1" s="13" t="s">
        <v>31</v>
      </c>
      <c r="E1" s="13"/>
      <c r="G1" s="7"/>
    </row>
    <row r="2" spans="2:9" ht="18" x14ac:dyDescent="0.25">
      <c r="C2" s="4" t="s">
        <v>7</v>
      </c>
      <c r="D2" s="12">
        <v>147.52520921327388</v>
      </c>
      <c r="E2" s="2" t="s">
        <v>8</v>
      </c>
    </row>
    <row r="3" spans="2:9" ht="18" x14ac:dyDescent="0.25">
      <c r="C3" s="4" t="s">
        <v>9</v>
      </c>
      <c r="D3" s="9">
        <v>147.10555555555553</v>
      </c>
      <c r="E3" s="2" t="s">
        <v>8</v>
      </c>
      <c r="G3" s="5"/>
    </row>
    <row r="4" spans="2:9" ht="18" x14ac:dyDescent="0.25">
      <c r="C4" s="4" t="s">
        <v>10</v>
      </c>
      <c r="D4" s="10">
        <v>10.201439531095598</v>
      </c>
      <c r="E4" s="2" t="s">
        <v>8</v>
      </c>
      <c r="G4" s="5"/>
    </row>
    <row r="5" spans="2:9" x14ac:dyDescent="0.25">
      <c r="C5" s="4" t="s">
        <v>11</v>
      </c>
      <c r="D5" s="17">
        <f>(D4/D3)*100</f>
        <v>6.9347751637040975</v>
      </c>
      <c r="E5" s="2" t="s">
        <v>6</v>
      </c>
      <c r="G5" s="5"/>
    </row>
    <row r="6" spans="2:9" x14ac:dyDescent="0.25">
      <c r="C6" s="4" t="s">
        <v>12</v>
      </c>
      <c r="D6" s="11">
        <v>9</v>
      </c>
      <c r="E6" s="5"/>
      <c r="G6" s="5"/>
    </row>
    <row r="7" spans="2:9" x14ac:dyDescent="0.25">
      <c r="C7" s="5"/>
      <c r="D7" s="5"/>
      <c r="E7" s="5"/>
      <c r="F7" s="5"/>
      <c r="G7" s="5"/>
    </row>
    <row r="8" spans="2:9" x14ac:dyDescent="0.25">
      <c r="C8" s="5"/>
      <c r="D8" s="5"/>
      <c r="E8" s="5"/>
      <c r="F8" s="5"/>
      <c r="G8" s="5"/>
    </row>
    <row r="9" spans="2:9" x14ac:dyDescent="0.25">
      <c r="C9" s="5" t="s">
        <v>0</v>
      </c>
      <c r="D9" s="5" t="s">
        <v>1</v>
      </c>
      <c r="E9" s="5" t="s">
        <v>2</v>
      </c>
      <c r="F9" s="5" t="s">
        <v>5</v>
      </c>
      <c r="G9" s="5" t="s">
        <v>3</v>
      </c>
    </row>
    <row r="10" spans="2:9" x14ac:dyDescent="0.25">
      <c r="C10" s="6"/>
      <c r="D10" s="5"/>
      <c r="E10" s="5"/>
      <c r="F10" s="5"/>
      <c r="G10" s="5"/>
    </row>
    <row r="11" spans="2:9" x14ac:dyDescent="0.25">
      <c r="B11" s="15"/>
      <c r="C11" s="15">
        <v>1</v>
      </c>
      <c r="D11" s="2">
        <v>133</v>
      </c>
      <c r="E11" s="2">
        <v>-1.3827024619966197</v>
      </c>
      <c r="G11" s="20">
        <f>(D11-$D$2)/$D$2</f>
        <v>-9.8459167017856009E-2</v>
      </c>
      <c r="I11" s="14"/>
    </row>
    <row r="12" spans="2:9" x14ac:dyDescent="0.25">
      <c r="B12" s="15"/>
      <c r="C12" s="15">
        <v>3</v>
      </c>
      <c r="D12" s="2">
        <v>133.28</v>
      </c>
      <c r="E12" s="2">
        <v>-1.3552553552283526</v>
      </c>
      <c r="G12" s="20">
        <f t="shared" ref="G12:G19" si="0">(D12-$D$2)/$D$2</f>
        <v>-9.656118631684095E-2</v>
      </c>
      <c r="I12" s="14"/>
    </row>
    <row r="13" spans="2:9" x14ac:dyDescent="0.25">
      <c r="B13" s="15"/>
      <c r="C13" s="15">
        <v>2</v>
      </c>
      <c r="D13" s="2">
        <v>145.9</v>
      </c>
      <c r="E13" s="2">
        <v>-0.11817504303003479</v>
      </c>
      <c r="G13" s="20">
        <f t="shared" si="0"/>
        <v>-1.1016484721091622E-2</v>
      </c>
      <c r="I13" s="14"/>
    </row>
    <row r="14" spans="2:9" x14ac:dyDescent="0.25">
      <c r="B14" s="15"/>
      <c r="C14" s="15">
        <v>14</v>
      </c>
      <c r="D14" s="2">
        <v>146</v>
      </c>
      <c r="E14" s="2">
        <v>-0.10837250489851143</v>
      </c>
      <c r="G14" s="20">
        <f t="shared" si="0"/>
        <v>-1.0338634470729146E-2</v>
      </c>
      <c r="I14" s="14"/>
    </row>
    <row r="15" spans="2:9" x14ac:dyDescent="0.25">
      <c r="B15" s="15"/>
      <c r="C15" s="15">
        <v>6</v>
      </c>
      <c r="D15" s="2">
        <v>149</v>
      </c>
      <c r="E15" s="2">
        <v>0.18570363904720588</v>
      </c>
      <c r="G15" s="20">
        <f t="shared" si="0"/>
        <v>9.996873040146282E-3</v>
      </c>
      <c r="I15" s="14"/>
    </row>
    <row r="16" spans="2:9" x14ac:dyDescent="0.25">
      <c r="B16" s="15"/>
      <c r="C16" s="15">
        <v>7</v>
      </c>
      <c r="D16" s="2">
        <v>150</v>
      </c>
      <c r="E16" s="2">
        <v>0.28372902036244496</v>
      </c>
      <c r="G16" s="20">
        <f t="shared" si="0"/>
        <v>1.6775375543771426E-2</v>
      </c>
      <c r="I16" s="14"/>
    </row>
    <row r="17" spans="2:9" x14ac:dyDescent="0.25">
      <c r="B17" s="15"/>
      <c r="C17" s="15">
        <v>16</v>
      </c>
      <c r="D17" s="2">
        <v>153</v>
      </c>
      <c r="E17" s="2">
        <v>0.57780516430816231</v>
      </c>
      <c r="G17" s="20">
        <f t="shared" si="0"/>
        <v>3.7110883054646854E-2</v>
      </c>
      <c r="I17" s="14"/>
    </row>
    <row r="18" spans="2:9" x14ac:dyDescent="0.25">
      <c r="B18" s="15"/>
      <c r="C18" s="15">
        <v>9</v>
      </c>
      <c r="D18" s="2">
        <v>154</v>
      </c>
      <c r="E18" s="2">
        <v>0.67583054562340139</v>
      </c>
      <c r="G18" s="20">
        <f t="shared" si="0"/>
        <v>4.3889385558271994E-2</v>
      </c>
      <c r="I18" s="14"/>
    </row>
    <row r="19" spans="2:9" x14ac:dyDescent="0.25">
      <c r="B19" s="15"/>
      <c r="C19" s="15">
        <v>10</v>
      </c>
      <c r="D19" s="2">
        <v>159.77000000000001</v>
      </c>
      <c r="E19" s="2">
        <v>1.2414369958123319</v>
      </c>
      <c r="G19" s="20">
        <f t="shared" si="0"/>
        <v>8.3001345004189139E-2</v>
      </c>
      <c r="I19" s="14"/>
    </row>
    <row r="20" spans="2:9" x14ac:dyDescent="0.25">
      <c r="C20" s="15"/>
      <c r="G20" s="20"/>
      <c r="I20" s="14"/>
    </row>
    <row r="21" spans="2:9" x14ac:dyDescent="0.25">
      <c r="C21" s="15"/>
      <c r="G21" s="20"/>
      <c r="I21" s="14"/>
    </row>
    <row r="22" spans="2:9" x14ac:dyDescent="0.25">
      <c r="B22" s="15"/>
      <c r="C22" s="15"/>
    </row>
    <row r="23" spans="2:9" x14ac:dyDescent="0.25">
      <c r="B23" s="15"/>
      <c r="C23" s="15"/>
    </row>
    <row r="24" spans="2:9" x14ac:dyDescent="0.25">
      <c r="B24" s="15"/>
      <c r="C24" s="15"/>
    </row>
    <row r="25" spans="2:9" x14ac:dyDescent="0.25">
      <c r="B25" s="15"/>
      <c r="C25" s="16"/>
      <c r="D25" s="1"/>
      <c r="G25" s="1"/>
    </row>
    <row r="26" spans="2:9" x14ac:dyDescent="0.25">
      <c r="B26" s="15"/>
      <c r="C26" s="15"/>
    </row>
    <row r="27" spans="2:9" x14ac:dyDescent="0.25">
      <c r="B27" s="15"/>
      <c r="C27" s="15"/>
    </row>
    <row r="28" spans="2:9" x14ac:dyDescent="0.25">
      <c r="B28" s="15"/>
      <c r="C28" s="15"/>
    </row>
    <row r="29" spans="2:9" x14ac:dyDescent="0.25">
      <c r="B29" s="15"/>
      <c r="C29" s="16"/>
      <c r="D29" s="1"/>
      <c r="G29" s="1"/>
    </row>
    <row r="30" spans="2:9" x14ac:dyDescent="0.25">
      <c r="B30" s="15"/>
      <c r="C30" s="18"/>
      <c r="E30" s="8"/>
      <c r="G30" s="8"/>
    </row>
    <row r="31" spans="2:9" s="1" customFormat="1" x14ac:dyDescent="0.25">
      <c r="B31" s="16"/>
      <c r="C31" s="16"/>
    </row>
    <row r="32" spans="2:9" s="1" customFormat="1" x14ac:dyDescent="0.25">
      <c r="C32" s="16"/>
    </row>
    <row r="33" spans="3:3" s="1" customFormat="1" x14ac:dyDescent="0.25">
      <c r="C33" s="16"/>
    </row>
    <row r="34" spans="3:3" s="1" customFormat="1" x14ac:dyDescent="0.25">
      <c r="C34" s="16"/>
    </row>
    <row r="35" spans="3:3" s="1" customFormat="1" x14ac:dyDescent="0.25">
      <c r="C35" s="16"/>
    </row>
    <row r="36" spans="3:3" s="1" customFormat="1" x14ac:dyDescent="0.25">
      <c r="C36" s="16"/>
    </row>
    <row r="37" spans="3:3" s="1" customFormat="1" x14ac:dyDescent="0.25">
      <c r="C37" s="16"/>
    </row>
    <row r="38" spans="3:3" s="1" customFormat="1" x14ac:dyDescent="0.25">
      <c r="C38" s="16"/>
    </row>
    <row r="39" spans="3:3" s="1" customFormat="1" x14ac:dyDescent="0.25">
      <c r="C39" s="16"/>
    </row>
    <row r="40" spans="3:3" s="1" customFormat="1" x14ac:dyDescent="0.25">
      <c r="C40" s="16"/>
    </row>
    <row r="41" spans="3:3" s="1" customFormat="1" x14ac:dyDescent="0.25">
      <c r="C41" s="16"/>
    </row>
    <row r="42" spans="3:3" s="1" customFormat="1" x14ac:dyDescent="0.25">
      <c r="C42" s="16"/>
    </row>
    <row r="43" spans="3:3" s="1" customFormat="1" x14ac:dyDescent="0.25">
      <c r="C43" s="16"/>
    </row>
    <row r="44" spans="3:3" s="1" customFormat="1" x14ac:dyDescent="0.25">
      <c r="C44" s="16"/>
    </row>
    <row r="45" spans="3:3" s="1" customFormat="1" x14ac:dyDescent="0.25">
      <c r="C45" s="16"/>
    </row>
    <row r="46" spans="3:3" s="1" customFormat="1" x14ac:dyDescent="0.25">
      <c r="C46" s="16"/>
    </row>
    <row r="47" spans="3:3" s="1" customFormat="1" x14ac:dyDescent="0.25">
      <c r="C47" s="16"/>
    </row>
    <row r="48" spans="3:3" s="1" customFormat="1" x14ac:dyDescent="0.25">
      <c r="C48" s="16"/>
    </row>
    <row r="49" spans="3:3" s="1" customFormat="1" x14ac:dyDescent="0.25">
      <c r="C49" s="16"/>
    </row>
    <row r="50" spans="3:3" s="1" customFormat="1" x14ac:dyDescent="0.25">
      <c r="C50" s="16"/>
    </row>
    <row r="51" spans="3:3" s="1" customFormat="1" x14ac:dyDescent="0.25">
      <c r="C51" s="16"/>
    </row>
    <row r="52" spans="3:3" s="1" customFormat="1" x14ac:dyDescent="0.25">
      <c r="C52" s="16"/>
    </row>
    <row r="53" spans="3:3" s="1" customFormat="1" x14ac:dyDescent="0.25"/>
    <row r="54" spans="3:3" s="1" customFormat="1" x14ac:dyDescent="0.25"/>
    <row r="55" spans="3:3" s="1" customFormat="1" x14ac:dyDescent="0.25"/>
    <row r="56" spans="3:3" s="1" customFormat="1" x14ac:dyDescent="0.25"/>
  </sheetData>
  <sheetProtection password="DC07" sheet="1" objects="1" scenarios="1" selectLockedCells="1" selectUnlockedCells="1"/>
  <pageMargins left="0.7" right="0.7" top="0.75" bottom="0.75" header="0.3" footer="0.3"/>
  <pageSetup paperSize="9" scale="56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2"/>
  <dimension ref="B1:I56"/>
  <sheetViews>
    <sheetView zoomScale="80" zoomScaleNormal="80" workbookViewId="0">
      <selection activeCell="C16" sqref="C16"/>
    </sheetView>
  </sheetViews>
  <sheetFormatPr defaultRowHeight="15.75" x14ac:dyDescent="0.25"/>
  <cols>
    <col min="1" max="2" width="8.7109375" style="2" customWidth="1"/>
    <col min="3" max="3" width="23.85546875" style="2" customWidth="1"/>
    <col min="4" max="4" width="10.7109375" style="2" customWidth="1"/>
    <col min="5" max="5" width="9.140625" style="2" bestFit="1" customWidth="1"/>
    <col min="6" max="6" width="11.5703125" style="2" bestFit="1" customWidth="1"/>
    <col min="7" max="16384" width="9.140625" style="2"/>
  </cols>
  <sheetData>
    <row r="1" spans="2:9" x14ac:dyDescent="0.25">
      <c r="C1" s="3" t="s">
        <v>13</v>
      </c>
      <c r="D1" s="13" t="s">
        <v>32</v>
      </c>
      <c r="E1" s="13"/>
      <c r="G1" s="7"/>
    </row>
    <row r="2" spans="2:9" ht="18" x14ac:dyDescent="0.25">
      <c r="C2" s="4" t="s">
        <v>7</v>
      </c>
      <c r="D2" s="12">
        <v>92.976750613775636</v>
      </c>
      <c r="E2" s="2" t="s">
        <v>8</v>
      </c>
    </row>
    <row r="3" spans="2:9" ht="18" x14ac:dyDescent="0.25">
      <c r="C3" s="4" t="s">
        <v>9</v>
      </c>
      <c r="D3" s="9">
        <v>92.941527079800466</v>
      </c>
      <c r="E3" s="2" t="s">
        <v>8</v>
      </c>
      <c r="G3" s="5"/>
    </row>
    <row r="4" spans="2:9" ht="18" x14ac:dyDescent="0.25">
      <c r="C4" s="4" t="s">
        <v>10</v>
      </c>
      <c r="D4" s="10">
        <v>4.2818512918174489</v>
      </c>
      <c r="E4" s="2" t="s">
        <v>8</v>
      </c>
      <c r="G4" s="5"/>
    </row>
    <row r="5" spans="2:9" x14ac:dyDescent="0.25">
      <c r="C5" s="4" t="s">
        <v>11</v>
      </c>
      <c r="D5" s="17">
        <f>(D4/D3)*100</f>
        <v>4.6070378079122927</v>
      </c>
      <c r="E5" s="2" t="s">
        <v>6</v>
      </c>
      <c r="G5" s="5"/>
    </row>
    <row r="6" spans="2:9" x14ac:dyDescent="0.25">
      <c r="C6" s="4" t="s">
        <v>12</v>
      </c>
      <c r="D6" s="11">
        <v>5</v>
      </c>
      <c r="E6" s="5"/>
      <c r="G6" s="5"/>
    </row>
    <row r="7" spans="2:9" x14ac:dyDescent="0.25">
      <c r="C7" s="5"/>
      <c r="D7" s="5"/>
      <c r="E7" s="5"/>
      <c r="F7" s="5"/>
      <c r="G7" s="5"/>
    </row>
    <row r="8" spans="2:9" x14ac:dyDescent="0.25">
      <c r="C8" s="5"/>
      <c r="D8" s="5"/>
      <c r="E8" s="5"/>
      <c r="F8" s="5"/>
      <c r="G8" s="5"/>
    </row>
    <row r="9" spans="2:9" x14ac:dyDescent="0.25">
      <c r="C9" s="5" t="s">
        <v>0</v>
      </c>
      <c r="D9" s="5" t="s">
        <v>1</v>
      </c>
      <c r="E9" s="5" t="s">
        <v>2</v>
      </c>
      <c r="F9" s="5" t="s">
        <v>5</v>
      </c>
      <c r="G9" s="5" t="s">
        <v>3</v>
      </c>
    </row>
    <row r="10" spans="2:9" x14ac:dyDescent="0.25">
      <c r="C10" s="6"/>
      <c r="D10" s="5"/>
      <c r="E10" s="5"/>
      <c r="F10" s="5"/>
      <c r="G10" s="5"/>
    </row>
    <row r="11" spans="2:9" x14ac:dyDescent="0.25">
      <c r="B11" s="15"/>
      <c r="C11" s="15">
        <v>8</v>
      </c>
      <c r="D11" s="2">
        <v>90.1</v>
      </c>
      <c r="E11" s="2">
        <v>-0.6636211503259315</v>
      </c>
      <c r="F11" s="2" t="s">
        <v>4</v>
      </c>
      <c r="G11" s="20">
        <f>(D11-$D$2)/$D$2</f>
        <v>-3.0940537228770562E-2</v>
      </c>
      <c r="I11" s="14"/>
    </row>
    <row r="12" spans="2:9" x14ac:dyDescent="0.25">
      <c r="B12" s="15"/>
      <c r="C12" s="15">
        <v>2</v>
      </c>
      <c r="D12" s="2">
        <v>90.2</v>
      </c>
      <c r="E12" s="2">
        <v>-0.64026676616244904</v>
      </c>
      <c r="F12" s="2" t="s">
        <v>4</v>
      </c>
      <c r="G12" s="20">
        <f t="shared" ref="G12:G15" si="0">(D12-$D$2)/$D$2</f>
        <v>-2.9864999534240804E-2</v>
      </c>
      <c r="I12" s="14"/>
    </row>
    <row r="13" spans="2:9" x14ac:dyDescent="0.25">
      <c r="B13" s="15"/>
      <c r="C13" s="15">
        <v>7</v>
      </c>
      <c r="D13" s="2">
        <v>92</v>
      </c>
      <c r="E13" s="2">
        <v>-0.21988785121980045</v>
      </c>
      <c r="F13" s="2" t="s">
        <v>4</v>
      </c>
      <c r="G13" s="20">
        <f t="shared" si="0"/>
        <v>-1.0505321032706839E-2</v>
      </c>
      <c r="I13" s="14"/>
    </row>
    <row r="14" spans="2:9" x14ac:dyDescent="0.25">
      <c r="B14" s="15"/>
      <c r="C14" s="15">
        <v>13</v>
      </c>
      <c r="D14" s="2">
        <v>93.1</v>
      </c>
      <c r="E14" s="2">
        <v>3.701037457848385E-2</v>
      </c>
      <c r="F14" s="2" t="s">
        <v>4</v>
      </c>
      <c r="G14" s="20">
        <f t="shared" si="0"/>
        <v>1.3255936071194315E-3</v>
      </c>
      <c r="I14" s="14"/>
    </row>
    <row r="15" spans="2:9" x14ac:dyDescent="0.25">
      <c r="B15" s="15"/>
      <c r="C15" s="15">
        <v>16</v>
      </c>
      <c r="D15" s="2">
        <v>106</v>
      </c>
      <c r="E15" s="2">
        <v>3.0497259316674712</v>
      </c>
      <c r="F15" s="2" t="s">
        <v>30</v>
      </c>
      <c r="G15" s="20">
        <f t="shared" si="0"/>
        <v>0.14006995620144647</v>
      </c>
      <c r="I15" s="14"/>
    </row>
    <row r="16" spans="2:9" x14ac:dyDescent="0.25">
      <c r="C16" s="15"/>
      <c r="G16" s="20"/>
      <c r="I16" s="14"/>
    </row>
    <row r="17" spans="2:9" x14ac:dyDescent="0.25">
      <c r="C17" s="15"/>
      <c r="G17" s="20"/>
      <c r="I17" s="14"/>
    </row>
    <row r="18" spans="2:9" x14ac:dyDescent="0.25">
      <c r="C18" s="15"/>
      <c r="G18" s="20"/>
      <c r="I18" s="14"/>
    </row>
    <row r="19" spans="2:9" x14ac:dyDescent="0.25">
      <c r="C19" s="15"/>
      <c r="G19" s="20"/>
      <c r="I19" s="14"/>
    </row>
    <row r="20" spans="2:9" x14ac:dyDescent="0.25">
      <c r="B20" s="15"/>
      <c r="C20" s="15"/>
      <c r="G20" s="20"/>
      <c r="I20" s="14"/>
    </row>
    <row r="21" spans="2:9" x14ac:dyDescent="0.25">
      <c r="B21" s="15"/>
      <c r="C21" s="15"/>
      <c r="G21" s="20"/>
      <c r="I21" s="14"/>
    </row>
    <row r="22" spans="2:9" x14ac:dyDescent="0.25">
      <c r="B22" s="15"/>
      <c r="C22" s="15"/>
    </row>
    <row r="23" spans="2:9" x14ac:dyDescent="0.25">
      <c r="B23" s="15"/>
      <c r="C23" s="15"/>
    </row>
    <row r="24" spans="2:9" x14ac:dyDescent="0.25">
      <c r="B24" s="15"/>
      <c r="C24" s="15"/>
    </row>
    <row r="25" spans="2:9" x14ac:dyDescent="0.25">
      <c r="B25" s="15"/>
      <c r="C25" s="15"/>
    </row>
    <row r="26" spans="2:9" x14ac:dyDescent="0.25">
      <c r="B26" s="15"/>
      <c r="C26" s="15"/>
    </row>
    <row r="27" spans="2:9" x14ac:dyDescent="0.25">
      <c r="B27" s="15"/>
      <c r="C27" s="15"/>
    </row>
    <row r="28" spans="2:9" x14ac:dyDescent="0.25">
      <c r="B28" s="15"/>
      <c r="C28" s="15"/>
    </row>
    <row r="29" spans="2:9" x14ac:dyDescent="0.25">
      <c r="B29" s="15"/>
      <c r="C29" s="15"/>
    </row>
    <row r="30" spans="2:9" x14ac:dyDescent="0.25">
      <c r="B30" s="15"/>
      <c r="C30" s="15"/>
    </row>
    <row r="31" spans="2:9" x14ac:dyDescent="0.25">
      <c r="B31" s="15"/>
      <c r="C31" s="15"/>
    </row>
    <row r="32" spans="2:9" s="1" customFormat="1" x14ac:dyDescent="0.25">
      <c r="C32" s="16"/>
    </row>
    <row r="33" spans="3:3" s="1" customFormat="1" x14ac:dyDescent="0.25">
      <c r="C33" s="16"/>
    </row>
    <row r="34" spans="3:3" s="1" customFormat="1" x14ac:dyDescent="0.25">
      <c r="C34" s="16"/>
    </row>
    <row r="35" spans="3:3" s="1" customFormat="1" x14ac:dyDescent="0.25">
      <c r="C35" s="16"/>
    </row>
    <row r="36" spans="3:3" s="1" customFormat="1" x14ac:dyDescent="0.25">
      <c r="C36" s="16"/>
    </row>
    <row r="37" spans="3:3" s="1" customFormat="1" x14ac:dyDescent="0.25">
      <c r="C37" s="16"/>
    </row>
    <row r="38" spans="3:3" s="1" customFormat="1" x14ac:dyDescent="0.25">
      <c r="C38" s="16"/>
    </row>
    <row r="39" spans="3:3" s="1" customFormat="1" x14ac:dyDescent="0.25">
      <c r="C39" s="16"/>
    </row>
    <row r="40" spans="3:3" s="1" customFormat="1" x14ac:dyDescent="0.25">
      <c r="C40" s="16"/>
    </row>
    <row r="41" spans="3:3" s="1" customFormat="1" x14ac:dyDescent="0.25">
      <c r="C41" s="16"/>
    </row>
    <row r="42" spans="3:3" s="1" customFormat="1" x14ac:dyDescent="0.25">
      <c r="C42" s="16"/>
    </row>
    <row r="43" spans="3:3" s="1" customFormat="1" x14ac:dyDescent="0.25">
      <c r="C43" s="16"/>
    </row>
    <row r="44" spans="3:3" s="1" customFormat="1" x14ac:dyDescent="0.25">
      <c r="C44" s="16"/>
    </row>
    <row r="45" spans="3:3" s="1" customFormat="1" x14ac:dyDescent="0.25">
      <c r="C45" s="16"/>
    </row>
    <row r="46" spans="3:3" s="1" customFormat="1" x14ac:dyDescent="0.25">
      <c r="C46" s="16"/>
    </row>
    <row r="47" spans="3:3" s="1" customFormat="1" x14ac:dyDescent="0.25">
      <c r="C47" s="16"/>
    </row>
    <row r="48" spans="3:3" s="1" customFormat="1" x14ac:dyDescent="0.25">
      <c r="C48" s="16"/>
    </row>
    <row r="49" spans="3:3" s="1" customFormat="1" x14ac:dyDescent="0.25">
      <c r="C49" s="16"/>
    </row>
    <row r="50" spans="3:3" s="1" customFormat="1" x14ac:dyDescent="0.25">
      <c r="C50" s="16"/>
    </row>
    <row r="51" spans="3:3" s="1" customFormat="1" x14ac:dyDescent="0.25">
      <c r="C51" s="16"/>
    </row>
    <row r="52" spans="3:3" s="1" customFormat="1" x14ac:dyDescent="0.25">
      <c r="C52" s="16"/>
    </row>
    <row r="53" spans="3:3" s="1" customFormat="1" x14ac:dyDescent="0.25"/>
    <row r="54" spans="3:3" s="1" customFormat="1" x14ac:dyDescent="0.25"/>
    <row r="55" spans="3:3" s="1" customFormat="1" x14ac:dyDescent="0.25"/>
    <row r="56" spans="3:3" s="1" customFormat="1" x14ac:dyDescent="0.25"/>
  </sheetData>
  <sheetProtection password="DC07" sheet="1" objects="1" scenarios="1" selectLockedCells="1" selectUnlockedCells="1"/>
  <pageMargins left="0.7" right="0.7" top="0.75" bottom="0.75" header="0.3" footer="0.3"/>
  <pageSetup paperSize="9" scale="56" orientation="landscape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REE" ma:contentTypeID="0x0101007463A7E0612B5D45B0910A71122E5AB60009900140BD7E58459C0BB6DA7212B78E" ma:contentTypeVersion="13" ma:contentTypeDescription="Ringtesten" ma:contentTypeScope="" ma:versionID="49ed29876247567c56126a8d63cd64c2">
  <xsd:schema xmlns:xsd="http://www.w3.org/2001/XMLSchema" xmlns:xs="http://www.w3.org/2001/XMLSchema" xmlns:p="http://schemas.microsoft.com/office/2006/metadata/properties" xmlns:ns2="eba2475f-4c5c-418a-90c2-2b36802fc485" xmlns:ns3="08cda046-0f15-45eb-a9d5-77306d3264cd" xmlns:ns4="dda9e79c-c62e-445e-b991-197574827cb3" targetNamespace="http://schemas.microsoft.com/office/2006/metadata/properties" ma:root="true" ma:fieldsID="06f7ec14707f088d23d46046f658d37f" ns2:_="" ns3:_="" ns4:_="">
    <xsd:import namespace="eba2475f-4c5c-418a-90c2-2b36802fc485"/>
    <xsd:import namespace="08cda046-0f15-45eb-a9d5-77306d3264cd"/>
    <xsd:import namespace="dda9e79c-c62e-445e-b991-197574827cb3"/>
    <xsd:element name="properties">
      <xsd:complexType>
        <xsd:sequence>
          <xsd:element name="documentManagement">
            <xsd:complexType>
              <xsd:all>
                <xsd:element ref="ns2:Ringtest" minOccurs="0"/>
                <xsd:element ref="ns3:Jaar"/>
                <xsd:element ref="ns3:DEEL" minOccurs="0"/>
                <xsd:element ref="ns4:Publicatiedatum"/>
                <xsd:element ref="ns2:Distributie_x0020_datum" minOccurs="0"/>
                <xsd:element ref="ns3:MediaServiceMetadata" minOccurs="0"/>
                <xsd:element ref="ns3:MediaServiceFastMetadata" minOccurs="0"/>
                <xsd:element ref="ns3:PublicUR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ba2475f-4c5c-418a-90c2-2b36802fc485" elementFormDefault="qualified">
    <xsd:import namespace="http://schemas.microsoft.com/office/2006/documentManagement/types"/>
    <xsd:import namespace="http://schemas.microsoft.com/office/infopath/2007/PartnerControls"/>
    <xsd:element name="Ringtest" ma:index="2" nillable="true" ma:displayName="Ringtest" ma:description="Keuzelijst ringtesten" ma:format="Dropdown" ma:internalName="Ringtest" ma:readOnly="false">
      <xsd:simpleType>
        <xsd:restriction base="dms:Choice">
          <xsd:enumeration value="VKL"/>
          <xsd:enumeration value="LABS"/>
        </xsd:restriction>
      </xsd:simpleType>
    </xsd:element>
    <xsd:element name="Distributie_x0020_datum" ma:index="6" nillable="true" ma:displayName="Distributie datum" ma:default="25 januari 2012" ma:format="Dropdown" ma:internalName="Distributie_x0020_datum" ma:readOnly="false">
      <xsd:simpleType>
        <xsd:restriction base="dms:Choice">
          <xsd:enumeration value="25 januari 2012"/>
          <xsd:enumeration value="14-15 februari 2012"/>
          <xsd:enumeration value="2 maart 2012"/>
          <xsd:enumeration value="14 maart 2012"/>
          <xsd:enumeration value="25 april 2012"/>
          <xsd:enumeration value="26 april 2012"/>
          <xsd:enumeration value="23 mei 2012"/>
          <xsd:enumeration value="13 juni 2012"/>
          <xsd:enumeration value="27 juni 2012"/>
          <xsd:enumeration value="29-30 augustus 2012"/>
          <xsd:enumeration value="3 oktober 2012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8cda046-0f15-45eb-a9d5-77306d3264cd" elementFormDefault="qualified">
    <xsd:import namespace="http://schemas.microsoft.com/office/2006/documentManagement/types"/>
    <xsd:import namespace="http://schemas.microsoft.com/office/infopath/2007/PartnerControls"/>
    <xsd:element name="Jaar" ma:index="3" ma:displayName="Datum ringtest" ma:internalName="Jaar" ma:readOnly="false">
      <xsd:simpleType>
        <xsd:restriction base="dms:Text">
          <xsd:maxLength value="255"/>
        </xsd:restriction>
      </xsd:simpleType>
    </xsd:element>
    <xsd:element name="DEEL" ma:index="4" nillable="true" ma:displayName="Deel" ma:default="Rapport" ma:format="Dropdown" ma:internalName="DEEL" ma:readOnly="false">
      <xsd:simpleType>
        <xsd:restriction base="dms:Choice">
          <xsd:enumeration value="Rapport"/>
          <xsd:enumeration value="Deel 1"/>
          <xsd:enumeration value="Deel 2"/>
          <xsd:enumeration value="Deel 3"/>
          <xsd:enumeration value="Deel 4"/>
          <xsd:enumeration value="Deel 5"/>
        </xsd:restriction>
      </xsd:simpleType>
    </xsd:element>
    <xsd:element name="MediaServiceMetadata" ma:index="13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4" nillable="true" ma:displayName="MediaServiceFastMetadata" ma:hidden="true" ma:internalName="MediaServiceFastMetadata" ma:readOnly="true">
      <xsd:simpleType>
        <xsd:restriction base="dms:Note"/>
      </xsd:simpleType>
    </xsd:element>
    <xsd:element name="PublicURL" ma:index="15" nillable="true" ma:displayName="PublicURL" ma:internalName="PublicURL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da9e79c-c62e-445e-b991-197574827cb3" elementFormDefault="qualified">
    <xsd:import namespace="http://schemas.microsoft.com/office/2006/documentManagement/types"/>
    <xsd:import namespace="http://schemas.microsoft.com/office/infopath/2007/PartnerControls"/>
    <xsd:element name="Publicatiedatum" ma:index="5" ma:displayName="Publicatiedatum" ma:default="[today]" ma:format="DateOnly" ma:internalName="Publicatiedatum" ma:readOnly="false">
      <xsd:simpleType>
        <xsd:restriction base="dms:DateTim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8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/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Ringtest xmlns="eba2475f-4c5c-418a-90c2-2b36802fc485">VKL</Ringtest>
    <Jaar xmlns="08cda046-0f15-45eb-a9d5-77306d3264cd">2012</Jaar>
    <DEEL xmlns="08cda046-0f15-45eb-a9d5-77306d3264cd">Deel 3</DEEL>
    <Publicatiedatum xmlns="dda9e79c-c62e-445e-b991-197574827cb3">2021-05-25T07:57:23+00:00</Publicatiedatum>
    <Distributie_x0020_datum xmlns="eba2475f-4c5c-418a-90c2-2b36802fc485">25 januari 2012</Distributie_x0020_datum>
    <PublicURL xmlns="08cda046-0f15-45eb-a9d5-77306d3264cd">https://reflabos.vito.be/ree/LABSVKL_2012-5_Deel3.xlsx</PublicURL>
  </documentManagement>
</p:properties>
</file>

<file path=customXml/itemProps1.xml><?xml version="1.0" encoding="utf-8"?>
<ds:datastoreItem xmlns:ds="http://schemas.openxmlformats.org/officeDocument/2006/customXml" ds:itemID="{18994425-6D49-47CD-AE84-5B2A760272C7}"/>
</file>

<file path=customXml/itemProps2.xml><?xml version="1.0" encoding="utf-8"?>
<ds:datastoreItem xmlns:ds="http://schemas.openxmlformats.org/officeDocument/2006/customXml" ds:itemID="{7E06328C-6DC8-4A63-9618-EE44DF2E9987}"/>
</file>

<file path=customXml/itemProps3.xml><?xml version="1.0" encoding="utf-8"?>
<ds:datastoreItem xmlns:ds="http://schemas.openxmlformats.org/officeDocument/2006/customXml" ds:itemID="{CC36C7AF-D4A9-4D23-8AA2-20EE81506075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24</vt:i4>
      </vt:variant>
      <vt:variant>
        <vt:lpstr>Named Ranges</vt:lpstr>
      </vt:variant>
      <vt:variant>
        <vt:i4>24</vt:i4>
      </vt:variant>
    </vt:vector>
  </HeadingPairs>
  <TitlesOfParts>
    <vt:vector size="48" baseType="lpstr">
      <vt:lpstr>Stap 1 CO</vt:lpstr>
      <vt:lpstr>Stap 4 CO</vt:lpstr>
      <vt:lpstr>Stap 7 CO</vt:lpstr>
      <vt:lpstr>Stap 9 CO</vt:lpstr>
      <vt:lpstr>Stap 4 SO2</vt:lpstr>
      <vt:lpstr>Stap 7 SO2</vt:lpstr>
      <vt:lpstr>Stap 8 SO2</vt:lpstr>
      <vt:lpstr>Stap 9 SO2</vt:lpstr>
      <vt:lpstr>Stap 7 SO2_natchem</vt:lpstr>
      <vt:lpstr>Stap 8 SO2_natchem</vt:lpstr>
      <vt:lpstr>Stap 9 SO2_natchem</vt:lpstr>
      <vt:lpstr>Stap 2 NOx</vt:lpstr>
      <vt:lpstr>Stap 4 NOx</vt:lpstr>
      <vt:lpstr>Stap 5 NOx</vt:lpstr>
      <vt:lpstr>Stap 6 NOx</vt:lpstr>
      <vt:lpstr>Stap 7 NOx</vt:lpstr>
      <vt:lpstr>Stap 1 O2</vt:lpstr>
      <vt:lpstr>Stap 2 O2</vt:lpstr>
      <vt:lpstr>Stap 3 O2</vt:lpstr>
      <vt:lpstr>Stap 5 O2</vt:lpstr>
      <vt:lpstr>Stap 7 O2</vt:lpstr>
      <vt:lpstr>Stap 9 O2</vt:lpstr>
      <vt:lpstr>Stap 3 CO2</vt:lpstr>
      <vt:lpstr>Stap 4 CO2</vt:lpstr>
      <vt:lpstr>'Stap 1 CO'!Print_Area</vt:lpstr>
      <vt:lpstr>'Stap 1 O2'!Print_Area</vt:lpstr>
      <vt:lpstr>'Stap 2 NOx'!Print_Area</vt:lpstr>
      <vt:lpstr>'Stap 2 O2'!Print_Area</vt:lpstr>
      <vt:lpstr>'Stap 3 CO2'!Print_Area</vt:lpstr>
      <vt:lpstr>'Stap 3 O2'!Print_Area</vt:lpstr>
      <vt:lpstr>'Stap 4 CO'!Print_Area</vt:lpstr>
      <vt:lpstr>'Stap 4 CO2'!Print_Area</vt:lpstr>
      <vt:lpstr>'Stap 4 NOx'!Print_Area</vt:lpstr>
      <vt:lpstr>'Stap 4 SO2'!Print_Area</vt:lpstr>
      <vt:lpstr>'Stap 5 NOx'!Print_Area</vt:lpstr>
      <vt:lpstr>'Stap 5 O2'!Print_Area</vt:lpstr>
      <vt:lpstr>'Stap 6 NOx'!Print_Area</vt:lpstr>
      <vt:lpstr>'Stap 7 CO'!Print_Area</vt:lpstr>
      <vt:lpstr>'Stap 7 NOx'!Print_Area</vt:lpstr>
      <vt:lpstr>'Stap 7 O2'!Print_Area</vt:lpstr>
      <vt:lpstr>'Stap 7 SO2'!Print_Area</vt:lpstr>
      <vt:lpstr>'Stap 7 SO2_natchem'!Print_Area</vt:lpstr>
      <vt:lpstr>'Stap 8 SO2'!Print_Area</vt:lpstr>
      <vt:lpstr>'Stap 8 SO2_natchem'!Print_Area</vt:lpstr>
      <vt:lpstr>'Stap 9 CO'!Print_Area</vt:lpstr>
      <vt:lpstr>'Stap 9 O2'!Print_Area</vt:lpstr>
      <vt:lpstr>'Stap 9 SO2'!Print_Area</vt:lpstr>
      <vt:lpstr>'Stap 9 SO2_natchem'!Print_Area</vt:lpstr>
    </vt:vector>
  </TitlesOfParts>
  <Company>VITO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VKL 2012-5</dc:title>
  <dc:creator>BAEYENSB</dc:creator>
  <cp:lastModifiedBy>Meynen Greet</cp:lastModifiedBy>
  <cp:lastPrinted>2011-09-28T14:17:53Z</cp:lastPrinted>
  <dcterms:created xsi:type="dcterms:W3CDTF">2010-09-21T12:11:22Z</dcterms:created>
  <dcterms:modified xsi:type="dcterms:W3CDTF">2019-05-24T09:30:10Z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0x0101007463A7E0612B5D45B0910A71122E5AB60009900140BD7E58459C0BB6DA7212B78E</vt:lpwstr>
  </property>
  <property fmtid="{D5CDD505-2E9C-101B-9397-08002B2CF9AE}" pid="3" name="Order">
    <vt:r8>15600</vt:r8>
  </property>
  <property fmtid="{D5CDD505-2E9C-101B-9397-08002B2CF9AE}" pid="4" name="DEEL">
    <vt:lpwstr>Deel 3</vt:lpwstr>
  </property>
</Properties>
</file>