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38339A87-A2BB-4961-8F2D-685218DE7B7E}" xr6:coauthVersionLast="31" xr6:coauthVersionMax="31" xr10:uidLastSave="{00000000-0000-0000-0000-000000000000}"/>
  <bookViews>
    <workbookView xWindow="0" yWindow="105" windowWidth="26715" windowHeight="12525" xr2:uid="{00000000-000D-0000-FFFF-FFFF00000000}"/>
  </bookViews>
  <sheets>
    <sheet name="127" sheetId="6" r:id="rId1"/>
    <sheet name="187" sheetId="8" r:id="rId2"/>
    <sheet name="215" sheetId="10" r:id="rId3"/>
    <sheet name="249" sheetId="11" r:id="rId4"/>
    <sheet name="516" sheetId="4" r:id="rId5"/>
    <sheet name="659" sheetId="7" r:id="rId6"/>
    <sheet name="697" sheetId="5" r:id="rId7"/>
    <sheet name="761" sheetId="12" r:id="rId8"/>
    <sheet name="961" sheetId="9" r:id="rId9"/>
  </sheets>
  <definedNames>
    <definedName name="_xlnm.Print_Area" localSheetId="0">'127'!$A$1:$T$18</definedName>
    <definedName name="_xlnm.Print_Area" localSheetId="1">'187'!$A$1:$T$18</definedName>
    <definedName name="_xlnm.Print_Area" localSheetId="2">'215'!$A$2:$T$18</definedName>
    <definedName name="_xlnm.Print_Area" localSheetId="3">'249'!$A$2:$T$16</definedName>
    <definedName name="_xlnm.Print_Area" localSheetId="4">'516'!$A$1:$T$17</definedName>
    <definedName name="_xlnm.Print_Area" localSheetId="5">'659'!$A$1:$T$18</definedName>
    <definedName name="_xlnm.Print_Area" localSheetId="6">'697'!$A$1:$T$18</definedName>
    <definedName name="_xlnm.Print_Area" localSheetId="7">'761'!$A$1:$T$21</definedName>
    <definedName name="_xlnm.Print_Area" localSheetId="8">'961'!$A$1:$T$18</definedName>
    <definedName name="_xlnm.Print_Titles" localSheetId="0">'127'!$2:$6</definedName>
    <definedName name="_xlnm.Print_Titles" localSheetId="1">'187'!$2:$6</definedName>
    <definedName name="_xlnm.Print_Titles" localSheetId="2">'215'!$2:$6</definedName>
    <definedName name="_xlnm.Print_Titles" localSheetId="3">'249'!$2:$6</definedName>
    <definedName name="_xlnm.Print_Titles" localSheetId="4">'516'!$2:$6</definedName>
    <definedName name="_xlnm.Print_Titles" localSheetId="5">'659'!$2:$6</definedName>
    <definedName name="_xlnm.Print_Titles" localSheetId="6">'697'!$2:$6</definedName>
    <definedName name="_xlnm.Print_Titles" localSheetId="7">'761'!$2:$6</definedName>
    <definedName name="_xlnm.Print_Titles" localSheetId="8">'961'!$2:$6</definedName>
  </definedNames>
  <calcPr calcId="179017"/>
</workbook>
</file>

<file path=xl/calcChain.xml><?xml version="1.0" encoding="utf-8"?>
<calcChain xmlns="http://schemas.openxmlformats.org/spreadsheetml/2006/main">
  <c r="H16" i="11" l="1"/>
  <c r="H16" i="10"/>
  <c r="H16" i="9"/>
  <c r="H16" i="8"/>
  <c r="H16" i="7"/>
  <c r="H16" i="6"/>
  <c r="H16" i="5"/>
  <c r="H16" i="4"/>
  <c r="H16" i="12"/>
  <c r="H14" i="11"/>
  <c r="H14" i="10"/>
  <c r="H14" i="9"/>
  <c r="H14" i="8"/>
  <c r="H14" i="7"/>
  <c r="H14" i="6"/>
  <c r="H14" i="5"/>
  <c r="H14" i="4"/>
  <c r="H14" i="12"/>
</calcChain>
</file>

<file path=xl/sharedStrings.xml><?xml version="1.0" encoding="utf-8"?>
<sst xmlns="http://schemas.openxmlformats.org/spreadsheetml/2006/main" count="527" uniqueCount="39">
  <si>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</si>
  <si>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</si>
  <si>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</si>
  <si>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</si>
  <si>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</si>
  <si>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</si>
  <si>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</si>
  <si>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</si>
  <si>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</si>
  <si>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</si>
  <si>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</si>
  <si>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</si>
  <si>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</si>
  <si>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</si>
  <si>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Hg-3</t>
  </si>
  <si>
    <t>gas</t>
  </si>
  <si>
    <t>Hg</t>
  </si>
  <si>
    <t>µg/Nm³</t>
  </si>
  <si>
    <t>50,73</t>
  </si>
  <si>
    <t>Hg-2</t>
  </si>
  <si>
    <t>Hg-1</t>
  </si>
  <si>
    <t>20,41</t>
  </si>
  <si>
    <t>15,6</t>
  </si>
  <si>
    <t>4,637</t>
  </si>
  <si>
    <t>35,43</t>
  </si>
  <si>
    <t>9,181</t>
  </si>
  <si>
    <t>&lt; 0,64</t>
  </si>
  <si>
    <t>&lt; 0,84</t>
  </si>
  <si>
    <t>&lt; 0,921</t>
  </si>
  <si>
    <t>&lt; 1</t>
  </si>
  <si>
    <t>EVALUATIE TOV REFERENTIEWAARDE</t>
  </si>
  <si>
    <t>INFORMATIEVE STATISTISCHE VERWERKING</t>
  </si>
  <si>
    <t>Ref. Waarde</t>
  </si>
  <si>
    <t>&lt;3</t>
  </si>
  <si>
    <t>&lt; 0,89</t>
  </si>
  <si>
    <t>&lt; 3,5</t>
  </si>
  <si>
    <t>0</t>
  </si>
  <si>
    <t>Rapportnr. :  2013/MRG/R/146</t>
  </si>
  <si>
    <t>Versie 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</si>
</sst>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B_F_-;\-* #,##0.00\ _B_F_-;_-* &quot;-&quot;??\ _B_F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0" borderId="12" xfId="0" applyFont="1" applyFill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0" fillId="0" borderId="0" xfId="0"/>
    <xf numFmtId="0" fontId="12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49" fontId="13" fillId="4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4" fillId="5" borderId="14" xfId="0" applyNumberFormat="1" applyFont="1" applyFill="1" applyBorder="1" applyAlignment="1">
      <alignment horizontal="center"/>
    </xf>
    <xf numFmtId="49" fontId="11" fillId="6" borderId="10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65" fontId="13" fillId="4" borderId="14" xfId="120" applyNumberFormat="1" applyFont="1" applyFill="1" applyBorder="1" applyAlignment="1">
      <alignment horizontal="center"/>
    </xf>
    <xf numFmtId="165" fontId="14" fillId="5" borderId="14" xfId="120" applyNumberFormat="1" applyFont="1" applyFill="1" applyBorder="1" applyAlignment="1">
      <alignment horizontal="center"/>
    </xf>
    <xf numFmtId="165" fontId="11" fillId="6" borderId="10" xfId="0" applyNumberFormat="1" applyFont="1" applyFill="1" applyBorder="1" applyAlignment="1">
      <alignment horizontal="center"/>
    </xf>
    <xf numFmtId="165" fontId="13" fillId="4" borderId="10" xfId="0" applyNumberFormat="1" applyFont="1" applyFill="1" applyBorder="1" applyAlignment="1">
      <alignment horizontal="center"/>
    </xf>
    <xf numFmtId="165" fontId="14" fillId="5" borderId="10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165" fontId="13" fillId="4" borderId="19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A2" zoomScale="115" zoomScaleNormal="115" zoomScalePageLayoutView="85" workbookViewId="0">
      <selection activeCell="B33" sqref="B33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127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14.9</v>
      </c>
      <c r="G14" s="20" t="s">
        <v>21</v>
      </c>
      <c r="H14" s="53">
        <f>(F14-G14)/G14</f>
        <v>-0.26996570308672219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14.9</v>
      </c>
      <c r="P14" s="20" t="s">
        <v>22</v>
      </c>
      <c r="Q14" s="20" t="s">
        <v>23</v>
      </c>
      <c r="R14" s="20">
        <v>2</v>
      </c>
      <c r="S14" s="20">
        <v>-5</v>
      </c>
      <c r="T14" s="33">
        <v>-0.15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 t="s">
        <v>28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 t="s">
        <v>28</v>
      </c>
      <c r="P15" s="20"/>
      <c r="Q15" s="20"/>
      <c r="R15" s="20"/>
      <c r="S15" s="20"/>
      <c r="T15" s="38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37.5</v>
      </c>
      <c r="G16" s="25" t="s">
        <v>18</v>
      </c>
      <c r="H16" s="45">
        <f>(F16-G16)/G16</f>
        <v>-0.26079243051448842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37.5</v>
      </c>
      <c r="P16" s="25" t="s">
        <v>24</v>
      </c>
      <c r="Q16" s="25" t="s">
        <v>25</v>
      </c>
      <c r="R16" s="25">
        <v>2</v>
      </c>
      <c r="S16" s="25">
        <v>6</v>
      </c>
      <c r="T16" s="35">
        <v>0.23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187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17.8</v>
      </c>
      <c r="G14" s="20" t="s">
        <v>21</v>
      </c>
      <c r="H14" s="43">
        <f>(F14-G14)/G14</f>
        <v>-0.12787849093581574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17.8</v>
      </c>
      <c r="P14" s="20" t="s">
        <v>22</v>
      </c>
      <c r="Q14" s="20" t="s">
        <v>23</v>
      </c>
      <c r="R14" s="20">
        <v>2</v>
      </c>
      <c r="S14" s="20">
        <v>14</v>
      </c>
      <c r="T14" s="33">
        <v>0.47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 t="s">
        <v>35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 t="s">
        <v>35</v>
      </c>
      <c r="P15" s="20"/>
      <c r="Q15" s="20"/>
      <c r="R15" s="20"/>
      <c r="S15" s="20"/>
      <c r="T15" s="37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42.4</v>
      </c>
      <c r="G16" s="25" t="s">
        <v>18</v>
      </c>
      <c r="H16" s="46">
        <f>(F16-G16)/G16</f>
        <v>-0.16420264143504826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42.4</v>
      </c>
      <c r="P16" s="25" t="s">
        <v>24</v>
      </c>
      <c r="Q16" s="25" t="s">
        <v>25</v>
      </c>
      <c r="R16" s="25">
        <v>2</v>
      </c>
      <c r="S16" s="25">
        <v>20</v>
      </c>
      <c r="T16" s="35">
        <v>0.76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215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19.5</v>
      </c>
      <c r="G14" s="20" t="s">
        <v>21</v>
      </c>
      <c r="H14" s="43">
        <f>(F14-G14)/G14</f>
        <v>-4.4585987261146501E-2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19.5</v>
      </c>
      <c r="P14" s="20" t="s">
        <v>22</v>
      </c>
      <c r="Q14" s="20" t="s">
        <v>23</v>
      </c>
      <c r="R14" s="20">
        <v>2</v>
      </c>
      <c r="S14" s="20">
        <v>25</v>
      </c>
      <c r="T14" s="33">
        <v>0.84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 t="s">
        <v>26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 t="s">
        <v>26</v>
      </c>
      <c r="P15" s="20"/>
      <c r="Q15" s="20"/>
      <c r="R15" s="20"/>
      <c r="S15" s="20"/>
      <c r="T15" s="38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28.1</v>
      </c>
      <c r="G16" s="25" t="s">
        <v>18</v>
      </c>
      <c r="H16" s="45">
        <f>(F16-G16)/G16</f>
        <v>-0.44608712793218996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28.1</v>
      </c>
      <c r="P16" s="25" t="s">
        <v>24</v>
      </c>
      <c r="Q16" s="25" t="s">
        <v>25</v>
      </c>
      <c r="R16" s="25">
        <v>2</v>
      </c>
      <c r="S16" s="25">
        <v>-21</v>
      </c>
      <c r="T16" s="35">
        <v>-0.8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249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22.5</v>
      </c>
      <c r="G14" s="20" t="s">
        <v>21</v>
      </c>
      <c r="H14" s="43">
        <f>(F14-G14)/G14</f>
        <v>0.10240078392944635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22.5</v>
      </c>
      <c r="P14" s="20" t="s">
        <v>22</v>
      </c>
      <c r="Q14" s="20" t="s">
        <v>23</v>
      </c>
      <c r="R14" s="20">
        <v>2</v>
      </c>
      <c r="S14" s="20">
        <v>44</v>
      </c>
      <c r="T14" s="33">
        <v>1.49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>
        <v>1.2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>
        <v>1.2</v>
      </c>
      <c r="P15" s="20"/>
      <c r="Q15" s="20"/>
      <c r="R15" s="20"/>
      <c r="S15" s="20"/>
      <c r="T15" s="38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55.7</v>
      </c>
      <c r="G16" s="25" t="s">
        <v>18</v>
      </c>
      <c r="H16" s="46">
        <f>(F16-G16)/G16</f>
        <v>9.7969643209146584E-2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55.7</v>
      </c>
      <c r="P16" s="25" t="s">
        <v>24</v>
      </c>
      <c r="Q16" s="25" t="s">
        <v>25</v>
      </c>
      <c r="R16" s="25">
        <v>2</v>
      </c>
      <c r="S16" s="25">
        <v>57</v>
      </c>
      <c r="T16" s="34">
        <v>2.21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516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12.6</v>
      </c>
      <c r="G14" s="20" t="s">
        <v>21</v>
      </c>
      <c r="H14" s="42">
        <f>(F14-G14)/G14</f>
        <v>-0.38265556099951009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12.6</v>
      </c>
      <c r="P14" s="20" t="s">
        <v>22</v>
      </c>
      <c r="Q14" s="20" t="s">
        <v>23</v>
      </c>
      <c r="R14" s="20">
        <v>2</v>
      </c>
      <c r="S14" s="20">
        <v>-19</v>
      </c>
      <c r="T14" s="33">
        <v>-0.65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>
        <v>3.7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>
        <v>3.7</v>
      </c>
      <c r="P15" s="20"/>
      <c r="Q15" s="20"/>
      <c r="R15" s="20"/>
      <c r="S15" s="20"/>
      <c r="T15" s="37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32</v>
      </c>
      <c r="G16" s="25" t="s">
        <v>18</v>
      </c>
      <c r="H16" s="45">
        <f>(F16-G16)/G16</f>
        <v>-0.36920954070569678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32</v>
      </c>
      <c r="P16" s="25" t="s">
        <v>24</v>
      </c>
      <c r="Q16" s="25" t="s">
        <v>25</v>
      </c>
      <c r="R16" s="25">
        <v>2</v>
      </c>
      <c r="S16" s="25">
        <v>-10</v>
      </c>
      <c r="T16" s="35">
        <v>-0.37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659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16.8</v>
      </c>
      <c r="G14" s="20" t="s">
        <v>21</v>
      </c>
      <c r="H14" s="43">
        <f>(F14-G14)/G14</f>
        <v>-0.17687408133268004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16.8</v>
      </c>
      <c r="P14" s="20" t="s">
        <v>22</v>
      </c>
      <c r="Q14" s="20" t="s">
        <v>23</v>
      </c>
      <c r="R14" s="20">
        <v>2</v>
      </c>
      <c r="S14" s="20">
        <v>8</v>
      </c>
      <c r="T14" s="33">
        <v>0.26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 t="s">
        <v>27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 t="s">
        <v>27</v>
      </c>
      <c r="P15" s="20"/>
      <c r="Q15" s="20"/>
      <c r="R15" s="20"/>
      <c r="S15" s="20"/>
      <c r="T15" s="38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39.200000000000003</v>
      </c>
      <c r="G16" s="25" t="s">
        <v>18</v>
      </c>
      <c r="H16" s="45">
        <f>(F16-G16)/G16</f>
        <v>-0.22728168736447851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39.200000000000003</v>
      </c>
      <c r="P16" s="25" t="s">
        <v>24</v>
      </c>
      <c r="Q16" s="25" t="s">
        <v>25</v>
      </c>
      <c r="R16" s="25">
        <v>2</v>
      </c>
      <c r="S16" s="25">
        <v>11</v>
      </c>
      <c r="T16" s="35">
        <v>0.41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697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13.7</v>
      </c>
      <c r="G14" s="20" t="s">
        <v>21</v>
      </c>
      <c r="H14" s="42">
        <f>(F14-G14)/G14</f>
        <v>-0.32876041156295938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13.7</v>
      </c>
      <c r="P14" s="20" t="s">
        <v>22</v>
      </c>
      <c r="Q14" s="20" t="s">
        <v>23</v>
      </c>
      <c r="R14" s="20">
        <v>2</v>
      </c>
      <c r="S14" s="20">
        <v>-12</v>
      </c>
      <c r="T14" s="33">
        <v>-0.41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 t="s">
        <v>29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 t="s">
        <v>29</v>
      </c>
      <c r="P15" s="20"/>
      <c r="Q15" s="20"/>
      <c r="R15" s="20"/>
      <c r="S15" s="20"/>
      <c r="T15" s="38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32.5</v>
      </c>
      <c r="G16" s="25" t="s">
        <v>18</v>
      </c>
      <c r="H16" s="45">
        <f>(F16-G16)/G16</f>
        <v>-0.35935343977922329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32.5</v>
      </c>
      <c r="P16" s="25" t="s">
        <v>24</v>
      </c>
      <c r="Q16" s="25" t="s">
        <v>25</v>
      </c>
      <c r="R16" s="25">
        <v>2</v>
      </c>
      <c r="S16" s="25">
        <v>-8</v>
      </c>
      <c r="T16" s="35">
        <v>-0.32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7"/>
  <sheetViews>
    <sheetView topLeftCell="A4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" style="4" bestFit="1" customWidth="1"/>
    <col min="3" max="3" width="4" style="4" bestFit="1" customWidth="1"/>
    <col min="4" max="4" width="10.5703125" style="15" bestFit="1" customWidth="1"/>
    <col min="5" max="5" width="10.7109375" style="15" bestFit="1" customWidth="1"/>
    <col min="6" max="6" width="15.5703125" style="15" bestFit="1" customWidth="1"/>
    <col min="7" max="7" width="12" style="15" bestFit="1" customWidth="1"/>
    <col min="8" max="8" width="11.570312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" style="15" bestFit="1" customWidth="1"/>
    <col min="13" max="13" width="10.42578125" style="15" bestFit="1" customWidth="1"/>
    <col min="14" max="14" width="8.42578125" style="15" bestFit="1" customWidth="1"/>
    <col min="15" max="15" width="15.5703125" style="15" bestFit="1" customWidth="1"/>
    <col min="16" max="16" width="7.28515625" style="15" bestFit="1" customWidth="1"/>
    <col min="17" max="17" width="6.140625" style="15" bestFit="1" customWidth="1"/>
    <col min="18" max="18" width="7.5703125" style="15" bestFit="1" customWidth="1"/>
    <col min="19" max="19" width="11.5703125" style="15" bestFit="1" customWidth="1"/>
    <col min="20" max="20" width="7.42578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761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13.8</v>
      </c>
      <c r="G14" s="20" t="s">
        <v>21</v>
      </c>
      <c r="H14" s="42">
        <f>(F14-G14)/G14</f>
        <v>-0.3238608525232729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13.8</v>
      </c>
      <c r="P14" s="20" t="s">
        <v>22</v>
      </c>
      <c r="Q14" s="20" t="s">
        <v>23</v>
      </c>
      <c r="R14" s="20">
        <v>2</v>
      </c>
      <c r="S14" s="20">
        <v>-12</v>
      </c>
      <c r="T14" s="33">
        <v>-0.39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0" t="s">
        <v>33</v>
      </c>
      <c r="G15" s="19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19" t="s">
        <v>33</v>
      </c>
      <c r="P15" s="20"/>
      <c r="Q15" s="20"/>
      <c r="R15" s="20"/>
      <c r="S15" s="20"/>
      <c r="T15" s="37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36.299999999999997</v>
      </c>
      <c r="G16" s="25" t="s">
        <v>18</v>
      </c>
      <c r="H16" s="44">
        <f>(F16-G16)/G16</f>
        <v>-0.28444707273802483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36.299999999999997</v>
      </c>
      <c r="P16" s="25" t="s">
        <v>24</v>
      </c>
      <c r="Q16" s="25" t="s">
        <v>25</v>
      </c>
      <c r="R16" s="25">
        <v>2</v>
      </c>
      <c r="S16" s="25">
        <v>3</v>
      </c>
      <c r="T16" s="35">
        <v>0.09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7"/>
  <sheetViews>
    <sheetView topLeftCell="A2" zoomScale="115" zoomScaleNormal="115" zoomScalePageLayoutView="85" workbookViewId="0">
      <selection activeCell="E24" sqref="E24"/>
    </sheetView>
  </sheetViews>
  <sheetFormatPr defaultRowHeight="15" x14ac:dyDescent="0.25"/>
  <cols>
    <col min="1" max="1" width="10" style="15" bestFit="1" customWidth="1"/>
    <col min="2" max="2" width="7.140625" style="4" bestFit="1" customWidth="1"/>
    <col min="3" max="3" width="4.140625" style="4" bestFit="1" customWidth="1"/>
    <col min="4" max="4" width="11.5703125" style="15" bestFit="1" customWidth="1"/>
    <col min="5" max="5" width="10.7109375" style="15" bestFit="1" customWidth="1"/>
    <col min="6" max="6" width="15.7109375" style="15" bestFit="1" customWidth="1"/>
    <col min="7" max="7" width="12" style="15" bestFit="1" customWidth="1"/>
    <col min="8" max="8" width="11.7109375" style="15" bestFit="1" customWidth="1"/>
    <col min="9" max="9" width="9.140625" style="15"/>
    <col min="10" max="10" width="8.7109375" style="15" bestFit="1" customWidth="1"/>
    <col min="11" max="11" width="7" style="15" bestFit="1" customWidth="1"/>
    <col min="12" max="12" width="4.140625" style="15" bestFit="1" customWidth="1"/>
    <col min="13" max="13" width="10.42578125" style="15" bestFit="1" customWidth="1"/>
    <col min="14" max="14" width="8.42578125" style="15" bestFit="1" customWidth="1"/>
    <col min="15" max="15" width="15.7109375" style="15" bestFit="1" customWidth="1"/>
    <col min="16" max="16" width="7.28515625" style="15" bestFit="1" customWidth="1"/>
    <col min="17" max="17" width="6.140625" style="15" bestFit="1" customWidth="1"/>
    <col min="18" max="18" width="7.7109375" style="15" bestFit="1" customWidth="1"/>
    <col min="19" max="19" width="11.7109375" style="15" bestFit="1" customWidth="1"/>
    <col min="20" max="20" width="7.5703125" style="15" bestFit="1" customWidth="1"/>
    <col min="21" max="16384" width="9.140625" style="15"/>
  </cols>
  <sheetData>
    <row r="1" spans="1:20" s="5" customFormat="1" ht="15.75" hidden="1" thickBot="1" x14ac:dyDescent="0.3">
      <c r="B1" s="3"/>
      <c r="C1" s="3"/>
      <c r="D1" s="6"/>
    </row>
    <row r="2" spans="1:20" ht="18.75" x14ac:dyDescent="0.3">
      <c r="A2" s="54" t="s">
        <v>12</v>
      </c>
      <c r="B2" s="55"/>
      <c r="C2" s="55"/>
      <c r="D2" s="55"/>
      <c r="E2" s="55"/>
      <c r="F2" s="55"/>
      <c r="G2" s="55"/>
      <c r="H2" s="56"/>
    </row>
    <row r="3" spans="1:20" s="17" customFormat="1" ht="15" customHeight="1" x14ac:dyDescent="0.2">
      <c r="A3" s="47"/>
      <c r="B3" s="16"/>
      <c r="C3" s="16"/>
      <c r="D3" s="30">
        <v>41537</v>
      </c>
      <c r="E3" s="16"/>
      <c r="F3" s="52" t="s">
        <v>37</v>
      </c>
      <c r="G3" s="16"/>
      <c r="H3" s="48" t="s">
        <v>38</v>
      </c>
    </row>
    <row r="4" spans="1:20" s="17" customFormat="1" ht="13.5" thickBot="1" x14ac:dyDescent="0.25">
      <c r="A4" s="49"/>
      <c r="B4" s="50"/>
      <c r="C4" s="50"/>
      <c r="D4" s="50"/>
      <c r="E4" s="50"/>
      <c r="F4" s="50"/>
      <c r="G4" s="50"/>
      <c r="H4" s="51"/>
    </row>
    <row r="5" spans="1:20" ht="15.75" thickBot="1" x14ac:dyDescent="0.3"/>
    <row r="6" spans="1:20" ht="16.5" thickTop="1" thickBot="1" x14ac:dyDescent="0.3">
      <c r="A6" s="7" t="s">
        <v>7</v>
      </c>
      <c r="B6" s="39">
        <v>961</v>
      </c>
      <c r="C6" s="13"/>
      <c r="D6" s="8"/>
      <c r="E6" s="8"/>
      <c r="F6" s="60"/>
      <c r="G6" s="60"/>
      <c r="H6" s="9"/>
    </row>
    <row r="7" spans="1:20" ht="16.5" thickTop="1" thickBot="1" x14ac:dyDescent="0.3">
      <c r="A7" s="27"/>
      <c r="B7" s="28"/>
      <c r="C7" s="29"/>
      <c r="D7" s="27"/>
      <c r="E7" s="27"/>
      <c r="F7" s="28"/>
      <c r="G7" s="27"/>
      <c r="H7" s="27"/>
    </row>
    <row r="8" spans="1:20" ht="16.5" thickTop="1" thickBot="1" x14ac:dyDescent="0.3">
      <c r="A8" s="57" t="s">
        <v>30</v>
      </c>
      <c r="B8" s="58"/>
      <c r="C8" s="58"/>
      <c r="D8" s="58"/>
      <c r="E8" s="58"/>
      <c r="F8" s="58"/>
      <c r="G8" s="58"/>
      <c r="H8" s="59"/>
      <c r="J8" s="57" t="s">
        <v>31</v>
      </c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5.75" thickTop="1" x14ac:dyDescent="0.25">
      <c r="A9" s="5"/>
    </row>
    <row r="10" spans="1:20" ht="15.75" thickBot="1" x14ac:dyDescent="0.3"/>
    <row r="11" spans="1:20" ht="18.75" thickBot="1" x14ac:dyDescent="0.4">
      <c r="A11" s="1" t="s">
        <v>1</v>
      </c>
      <c r="B11" s="2" t="s">
        <v>10</v>
      </c>
      <c r="C11" s="2" t="s">
        <v>2</v>
      </c>
      <c r="D11" s="2" t="s">
        <v>3</v>
      </c>
      <c r="E11" s="2" t="s">
        <v>4</v>
      </c>
      <c r="F11" s="2" t="s">
        <v>11</v>
      </c>
      <c r="G11" s="14" t="s">
        <v>32</v>
      </c>
      <c r="H11" s="11" t="s">
        <v>5</v>
      </c>
      <c r="J11" s="1" t="s">
        <v>1</v>
      </c>
      <c r="K11" s="2" t="s">
        <v>10</v>
      </c>
      <c r="L11" s="2" t="s">
        <v>2</v>
      </c>
      <c r="M11" s="2" t="s">
        <v>3</v>
      </c>
      <c r="N11" s="2" t="s">
        <v>4</v>
      </c>
      <c r="O11" s="2" t="s">
        <v>11</v>
      </c>
      <c r="P11" s="14" t="s">
        <v>0</v>
      </c>
      <c r="Q11" s="10" t="s">
        <v>8</v>
      </c>
      <c r="R11" s="12" t="s">
        <v>9</v>
      </c>
      <c r="S11" s="12" t="s">
        <v>5</v>
      </c>
      <c r="T11" s="11" t="s">
        <v>6</v>
      </c>
    </row>
    <row r="12" spans="1:20" x14ac:dyDescent="0.25">
      <c r="A12" s="18"/>
      <c r="B12" s="19"/>
      <c r="C12" s="20"/>
      <c r="D12" s="21"/>
      <c r="E12" s="22"/>
      <c r="F12" s="22"/>
      <c r="G12" s="22"/>
      <c r="H12" s="32"/>
      <c r="J12" s="18"/>
      <c r="K12" s="19"/>
      <c r="L12" s="20"/>
      <c r="M12" s="21"/>
      <c r="N12" s="22"/>
      <c r="O12" s="22"/>
      <c r="P12" s="22"/>
      <c r="Q12" s="22"/>
      <c r="R12" s="22"/>
      <c r="S12" s="20"/>
      <c r="T12" s="23"/>
    </row>
    <row r="13" spans="1:20" x14ac:dyDescent="0.25">
      <c r="A13" s="18"/>
      <c r="B13" s="19"/>
      <c r="C13" s="20"/>
      <c r="D13" s="21"/>
      <c r="E13" s="20"/>
      <c r="F13" s="20"/>
      <c r="G13" s="20"/>
      <c r="H13" s="32"/>
      <c r="J13" s="18"/>
      <c r="K13" s="19"/>
      <c r="L13" s="20"/>
      <c r="M13" s="21"/>
      <c r="N13" s="20"/>
      <c r="O13" s="20"/>
      <c r="P13" s="20"/>
      <c r="Q13" s="20"/>
      <c r="R13" s="20"/>
      <c r="S13" s="20"/>
      <c r="T13" s="32"/>
    </row>
    <row r="14" spans="1:20" x14ac:dyDescent="0.25">
      <c r="A14" s="18" t="s">
        <v>20</v>
      </c>
      <c r="B14" s="19" t="s">
        <v>15</v>
      </c>
      <c r="C14" s="20">
        <v>1</v>
      </c>
      <c r="D14" s="21" t="s">
        <v>16</v>
      </c>
      <c r="E14" s="20" t="s">
        <v>17</v>
      </c>
      <c r="F14" s="20">
        <v>8.86</v>
      </c>
      <c r="G14" s="20" t="s">
        <v>21</v>
      </c>
      <c r="H14" s="42">
        <f>(F14-G14)/G14</f>
        <v>-0.56589906908378251</v>
      </c>
      <c r="J14" s="18" t="s">
        <v>20</v>
      </c>
      <c r="K14" s="19" t="s">
        <v>15</v>
      </c>
      <c r="L14" s="20">
        <v>1</v>
      </c>
      <c r="M14" s="21" t="s">
        <v>16</v>
      </c>
      <c r="N14" s="20" t="s">
        <v>17</v>
      </c>
      <c r="O14" s="20">
        <v>8.86</v>
      </c>
      <c r="P14" s="20" t="s">
        <v>22</v>
      </c>
      <c r="Q14" s="20" t="s">
        <v>23</v>
      </c>
      <c r="R14" s="20">
        <v>2</v>
      </c>
      <c r="S14" s="20">
        <v>-43</v>
      </c>
      <c r="T14" s="33">
        <v>-1.45</v>
      </c>
    </row>
    <row r="15" spans="1:20" x14ac:dyDescent="0.25">
      <c r="A15" s="18" t="s">
        <v>19</v>
      </c>
      <c r="B15" s="19" t="s">
        <v>15</v>
      </c>
      <c r="C15" s="20">
        <v>2</v>
      </c>
      <c r="D15" s="21" t="s">
        <v>16</v>
      </c>
      <c r="E15" s="20" t="s">
        <v>17</v>
      </c>
      <c r="F15" s="41" t="s">
        <v>34</v>
      </c>
      <c r="G15" s="20" t="s">
        <v>36</v>
      </c>
      <c r="H15" s="36"/>
      <c r="J15" s="18" t="s">
        <v>19</v>
      </c>
      <c r="K15" s="19" t="s">
        <v>15</v>
      </c>
      <c r="L15" s="20">
        <v>2</v>
      </c>
      <c r="M15" s="21" t="s">
        <v>16</v>
      </c>
      <c r="N15" s="20" t="s">
        <v>17</v>
      </c>
      <c r="O15" s="20" t="s">
        <v>34</v>
      </c>
      <c r="P15" s="20"/>
      <c r="Q15" s="20"/>
      <c r="R15" s="20"/>
      <c r="S15" s="20"/>
      <c r="T15" s="38"/>
    </row>
    <row r="16" spans="1:20" ht="15.75" thickBot="1" x14ac:dyDescent="0.3">
      <c r="A16" s="24" t="s">
        <v>14</v>
      </c>
      <c r="B16" s="25" t="s">
        <v>15</v>
      </c>
      <c r="C16" s="25">
        <v>3</v>
      </c>
      <c r="D16" s="26" t="s">
        <v>16</v>
      </c>
      <c r="E16" s="25" t="s">
        <v>17</v>
      </c>
      <c r="F16" s="25">
        <v>6.75</v>
      </c>
      <c r="G16" s="25" t="s">
        <v>18</v>
      </c>
      <c r="H16" s="45">
        <f>(F16-G16)/G16</f>
        <v>-0.86694263749260791</v>
      </c>
      <c r="J16" s="24" t="s">
        <v>14</v>
      </c>
      <c r="K16" s="25" t="s">
        <v>15</v>
      </c>
      <c r="L16" s="25">
        <v>3</v>
      </c>
      <c r="M16" s="26" t="s">
        <v>16</v>
      </c>
      <c r="N16" s="25" t="s">
        <v>17</v>
      </c>
      <c r="O16" s="25">
        <v>6.75</v>
      </c>
      <c r="P16" s="25" t="s">
        <v>24</v>
      </c>
      <c r="Q16" s="25" t="s">
        <v>25</v>
      </c>
      <c r="R16" s="25">
        <v>2</v>
      </c>
      <c r="S16" s="25">
        <v>-81</v>
      </c>
      <c r="T16" s="31">
        <v>-3.12</v>
      </c>
    </row>
    <row r="37" spans="5:5" x14ac:dyDescent="0.25">
      <c r="E37" s="15" t="s">
        <v>13</v>
      </c>
    </row>
  </sheetData>
  <sheetProtection password="DC07" sheet="1" objects="1" scenarios="1" selectLockedCells="1" selectUnlockedCells="1"/>
  <mergeCells count="4">
    <mergeCell ref="A2:H2"/>
    <mergeCell ref="A8:H8"/>
    <mergeCell ref="J8:T8"/>
    <mergeCell ref="F6:G6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>
    <oddFooter>&amp;C&amp;P/1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2013</Jaar>
    <DEEL xmlns="08cda046-0f15-45eb-a9d5-77306d3264cd">Deel 2</DEEL>
    <Publicatiedatum xmlns="dda9e79c-c62e-445e-b991-197574827cb3">2021-05-25T07:57:16+00:00</Publicatiedatum>
    <Distributie_x0020_datum xmlns="eba2475f-4c5c-418a-90c2-2b36802fc485">25 januari 2012</Distributie_x0020_datum>
    <PublicURL xmlns="08cda046-0f15-45eb-a9d5-77306d3264cd">https://reflabos.vito.be/ree/LABSVKL_2013_7_Deel2.xlsx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984CF-ECAD-4EA9-B9A8-C907A2DE82B4}"/>
</file>

<file path=customXml/itemProps2.xml><?xml version="1.0" encoding="utf-8"?>
<ds:datastoreItem xmlns:ds="http://schemas.openxmlformats.org/officeDocument/2006/customXml" ds:itemID="{15037D21-66F4-46A3-9020-CC9F0E6EA81E}"/>
</file>

<file path=customXml/itemProps3.xml><?xml version="1.0" encoding="utf-8"?>
<ds:datastoreItem xmlns:ds="http://schemas.openxmlformats.org/officeDocument/2006/customXml" ds:itemID="{78A1D8C8-7FCF-4F00-986C-75B844BBF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127</vt:lpstr>
      <vt:lpstr>187</vt:lpstr>
      <vt:lpstr>215</vt:lpstr>
      <vt:lpstr>249</vt:lpstr>
      <vt:lpstr>516</vt:lpstr>
      <vt:lpstr>659</vt:lpstr>
      <vt:lpstr>697</vt:lpstr>
      <vt:lpstr>761</vt:lpstr>
      <vt:lpstr>961</vt:lpstr>
      <vt:lpstr>'127'!Print_Area</vt:lpstr>
      <vt:lpstr>'187'!Print_Area</vt:lpstr>
      <vt:lpstr>'215'!Print_Area</vt:lpstr>
      <vt:lpstr>'249'!Print_Area</vt:lpstr>
      <vt:lpstr>'516'!Print_Area</vt:lpstr>
      <vt:lpstr>'659'!Print_Area</vt:lpstr>
      <vt:lpstr>'697'!Print_Area</vt:lpstr>
      <vt:lpstr>'761'!Print_Area</vt:lpstr>
      <vt:lpstr>'961'!Print_Area</vt:lpstr>
      <vt:lpstr>'127'!Print_Titles</vt:lpstr>
      <vt:lpstr>'187'!Print_Titles</vt:lpstr>
      <vt:lpstr>'215'!Print_Titles</vt:lpstr>
      <vt:lpstr>'249'!Print_Titles</vt:lpstr>
      <vt:lpstr>'516'!Print_Titles</vt:lpstr>
      <vt:lpstr>'659'!Print_Titles</vt:lpstr>
      <vt:lpstr>'697'!Print_Titles</vt:lpstr>
      <vt:lpstr>'761'!Print_Titles</vt:lpstr>
      <vt:lpstr>'961'!Print_Titles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2013-7</dc:title>
  <dc:creator>dceustet</dc:creator>
  <cp:lastModifiedBy>Meynen Greet</cp:lastModifiedBy>
  <cp:lastPrinted>2013-06-27T12:10:17Z</cp:lastPrinted>
  <dcterms:created xsi:type="dcterms:W3CDTF">2012-03-19T07:59:52Z</dcterms:created>
  <dcterms:modified xsi:type="dcterms:W3CDTF">2019-05-21T12:51:36Z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7800</vt:r8>
  </property>
  <property fmtid="{D5CDD505-2E9C-101B-9397-08002B2CF9AE}" pid="4" name="DEEL">
    <vt:lpwstr>Deel 2</vt:lpwstr>
  </property>
</Properties>
</file>