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65" windowWidth="26715" windowHeight="12465" tabRatio="744"/>
  </bookViews>
  <sheets>
    <sheet name="127" sheetId="16" r:id="rId1"/>
    <sheet name="187" sheetId="15" r:id="rId2"/>
    <sheet name="215" sheetId="14" r:id="rId3"/>
    <sheet name="249" sheetId="13" r:id="rId4"/>
    <sheet name="516" sheetId="18" r:id="rId5"/>
    <sheet name="761" sheetId="8" r:id="rId6"/>
    <sheet name="964" sheetId="6" r:id="rId7"/>
  </sheets>
  <definedNames>
    <definedName name="_xlnm.Print_Titles" localSheetId="0">'127'!$2:$6</definedName>
    <definedName name="_xlnm.Print_Titles" localSheetId="1">'187'!$2:$6</definedName>
    <definedName name="_xlnm.Print_Titles" localSheetId="2">'215'!$2:$6</definedName>
    <definedName name="_xlnm.Print_Titles" localSheetId="3">'249'!$2:$6</definedName>
    <definedName name="_xlnm.Print_Titles" localSheetId="4">'516'!$2:$6</definedName>
    <definedName name="_xlnm.Print_Titles" localSheetId="5">'761'!$2:$6</definedName>
    <definedName name="_xlnm.Print_Titles" localSheetId="6">'964'!$2:$6</definedName>
  </definedNames>
  <calcPr calcId="145621"/>
</workbook>
</file>

<file path=xl/calcChain.xml><?xml version="1.0" encoding="utf-8"?>
<calcChain xmlns="http://schemas.openxmlformats.org/spreadsheetml/2006/main">
  <c r="H16" i="15" l="1"/>
  <c r="H15" i="15"/>
  <c r="H14" i="15"/>
  <c r="H16" i="14"/>
  <c r="H15" i="14"/>
  <c r="H14" i="14"/>
  <c r="H16" i="13"/>
  <c r="H15" i="13"/>
  <c r="H14" i="13"/>
  <c r="H16" i="8"/>
  <c r="H15" i="8"/>
  <c r="H14" i="8"/>
  <c r="H16" i="6"/>
  <c r="H15" i="6"/>
  <c r="H14" i="6"/>
  <c r="H16" i="16"/>
  <c r="H15" i="16"/>
  <c r="H14" i="16"/>
  <c r="H15" i="18"/>
  <c r="H16" i="18"/>
  <c r="H14" i="18"/>
</calcChain>
</file>

<file path=xl/sharedStrings.xml><?xml version="1.0" encoding="utf-8"?>
<sst xmlns="http://schemas.openxmlformats.org/spreadsheetml/2006/main" count="413" uniqueCount="34">
  <si>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</si>
  <si>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</si>
  <si>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</si>
  <si>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</si>
  <si>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</si>
  <si>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</si>
  <si>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</si>
  <si>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</si>
  <si>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</si>
  <si>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</si>
  <si>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</si>
  <si>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</si>
  <si>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</si>
  <si>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</si>
  <si>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</si>
  <si>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mg/Nm³</t>
  </si>
  <si>
    <t>EVALUATIE TOV REFERENTIEWAARDE</t>
  </si>
  <si>
    <t>INFORMATIEVE STATISTISCHE VERWERKING</t>
  </si>
  <si>
    <t>Referentie-
waarde</t>
  </si>
  <si>
    <t>Versie :1</t>
  </si>
  <si>
    <t>HF-1</t>
  </si>
  <si>
    <t>HF</t>
  </si>
  <si>
    <t>HF-2</t>
  </si>
  <si>
    <t>HF-3</t>
  </si>
  <si>
    <t>9,211</t>
  </si>
  <si>
    <t>3,434</t>
  </si>
  <si>
    <t>5,319</t>
  </si>
  <si>
    <t>0,9201</t>
  </si>
  <si>
    <t>1,17</t>
  </si>
  <si>
    <t>0,6716</t>
  </si>
  <si>
    <t>12,79</t>
  </si>
  <si>
    <t>5,87</t>
  </si>
  <si>
    <t>1,05</t>
  </si>
  <si>
    <t>Rapportnr. :  2014/MRG/R/117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</si>
</sst>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1" fillId="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49" fontId="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/>
    <xf numFmtId="0" fontId="0" fillId="0" borderId="12" xfId="0" applyBorder="1" applyAlignment="1">
      <alignment horizontal="left"/>
    </xf>
    <xf numFmtId="14" fontId="11" fillId="3" borderId="0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1" fillId="3" borderId="18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9" fontId="13" fillId="4" borderId="14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/>
    </xf>
    <xf numFmtId="49" fontId="0" fillId="5" borderId="14" xfId="0" applyNumberFormat="1" applyFont="1" applyFill="1" applyBorder="1" applyAlignment="1">
      <alignment horizontal="center"/>
    </xf>
    <xf numFmtId="166" fontId="12" fillId="6" borderId="14" xfId="120" applyNumberFormat="1" applyFont="1" applyFill="1" applyBorder="1" applyAlignment="1">
      <alignment horizontal="center"/>
    </xf>
    <xf numFmtId="166" fontId="13" fillId="4" borderId="14" xfId="120" applyNumberFormat="1" applyFont="1" applyFill="1" applyBorder="1" applyAlignment="1">
      <alignment horizontal="center"/>
    </xf>
    <xf numFmtId="166" fontId="12" fillId="6" borderId="10" xfId="120" applyNumberFormat="1" applyFont="1" applyFill="1" applyBorder="1" applyAlignment="1">
      <alignment horizontal="center"/>
    </xf>
    <xf numFmtId="166" fontId="13" fillId="4" borderId="10" xfId="12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</cellXfs>
  <cellStyles count="121">
    <cellStyle name="Comma 2" xfId="1"/>
    <cellStyle name="Comma 2 2" xfId="9"/>
    <cellStyle name="Hyperlink" xfId="16" builtinId="8"/>
    <cellStyle name="Hyperlink 2" xfId="4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2"/>
    <cellStyle name="Normal 2 2" xfId="5"/>
    <cellStyle name="Normal 2 2 2" xfId="8"/>
    <cellStyle name="Normal 2 2 3" xfId="17"/>
    <cellStyle name="Normal 20" xfId="28"/>
    <cellStyle name="Normal 22" xfId="29"/>
    <cellStyle name="Normal 23" xfId="30"/>
    <cellStyle name="Normal 24" xfId="31"/>
    <cellStyle name="Normal 25" xfId="32"/>
    <cellStyle name="Normal 27" xfId="33"/>
    <cellStyle name="Normal 28" xfId="34"/>
    <cellStyle name="Normal 29" xfId="35"/>
    <cellStyle name="Normal 3" xfId="3"/>
    <cellStyle name="Normal 3 2" xfId="6"/>
    <cellStyle name="Normal 3 2 2" xfId="36"/>
    <cellStyle name="Normal 3 3" xfId="11"/>
    <cellStyle name="Normal 30" xfId="37"/>
    <cellStyle name="Normal 31" xfId="38"/>
    <cellStyle name="Normal 32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12"/>
    <cellStyle name="Normal 4 2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48" xfId="56"/>
    <cellStyle name="Normal 49" xfId="57"/>
    <cellStyle name="Normal 5" xfId="10"/>
    <cellStyle name="Normal 5 2" xfId="15"/>
    <cellStyle name="Normal 5 3" xfId="118"/>
    <cellStyle name="Normal 5 3 2" xfId="119"/>
    <cellStyle name="Normal 50" xfId="58"/>
    <cellStyle name="Normal 51" xfId="59"/>
    <cellStyle name="Normal 52" xfId="60"/>
    <cellStyle name="Normal 53" xfId="61"/>
    <cellStyle name="Normal 54" xfId="62"/>
    <cellStyle name="Normal 55" xfId="63"/>
    <cellStyle name="Normal 6" xfId="64"/>
    <cellStyle name="Normal 7" xfId="65"/>
    <cellStyle name="Normal 8" xfId="66"/>
    <cellStyle name="Normal 9" xfId="67"/>
    <cellStyle name="Percent" xfId="120" builtinId="5"/>
    <cellStyle name="Percent 10" xfId="68"/>
    <cellStyle name="Percent 11" xfId="69"/>
    <cellStyle name="Percent 12" xfId="70"/>
    <cellStyle name="Percent 13" xfId="71"/>
    <cellStyle name="Percent 14" xfId="72"/>
    <cellStyle name="Percent 15" xfId="73"/>
    <cellStyle name="Percent 16" xfId="74"/>
    <cellStyle name="Percent 17" xfId="75"/>
    <cellStyle name="Percent 18" xfId="76"/>
    <cellStyle name="Percent 19" xfId="77"/>
    <cellStyle name="Percent 2" xfId="7"/>
    <cellStyle name="Percent 2 2" xfId="117"/>
    <cellStyle name="Percent 20" xfId="78"/>
    <cellStyle name="Percent 21" xfId="79"/>
    <cellStyle name="Percent 22" xfId="80"/>
    <cellStyle name="Percent 23" xfId="81"/>
    <cellStyle name="Percent 24" xfId="82"/>
    <cellStyle name="Percent 27" xfId="83"/>
    <cellStyle name="Percent 28" xfId="84"/>
    <cellStyle name="Percent 29" xfId="85"/>
    <cellStyle name="Percent 3" xfId="13"/>
    <cellStyle name="Percent 30" xfId="86"/>
    <cellStyle name="Percent 31" xfId="87"/>
    <cellStyle name="Percent 32" xfId="88"/>
    <cellStyle name="Percent 33" xfId="89"/>
    <cellStyle name="Percent 34" xfId="90"/>
    <cellStyle name="Percent 35" xfId="91"/>
    <cellStyle name="Percent 36" xfId="92"/>
    <cellStyle name="Percent 37" xfId="93"/>
    <cellStyle name="Percent 38" xfId="94"/>
    <cellStyle name="Percent 39" xfId="95"/>
    <cellStyle name="Percent 4" xfId="96"/>
    <cellStyle name="Percent 40" xfId="97"/>
    <cellStyle name="Percent 41" xfId="98"/>
    <cellStyle name="Percent 42" xfId="99"/>
    <cellStyle name="Percent 43" xfId="100"/>
    <cellStyle name="Percent 44" xfId="101"/>
    <cellStyle name="Percent 45" xfId="102"/>
    <cellStyle name="Percent 46" xfId="103"/>
    <cellStyle name="Percent 47" xfId="104"/>
    <cellStyle name="Percent 48" xfId="105"/>
    <cellStyle name="Percent 49" xfId="106"/>
    <cellStyle name="Percent 5" xfId="107"/>
    <cellStyle name="Percent 50" xfId="108"/>
    <cellStyle name="Percent 51" xfId="109"/>
    <cellStyle name="Percent 52" xfId="110"/>
    <cellStyle name="Percent 53" xfId="111"/>
    <cellStyle name="Percent 54" xfId="112"/>
    <cellStyle name="Percent 6" xfId="113"/>
    <cellStyle name="Percent 7" xfId="114"/>
    <cellStyle name="Percent 8" xfId="115"/>
    <cellStyle name="Percent 9" xfId="116"/>
    <cellStyle name="Standaard_PCBBEREK-I014-WHO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7"/>
  <sheetViews>
    <sheetView tabSelected="1" topLeftCell="A2" zoomScaleNormal="100" zoomScalePageLayoutView="85" workbookViewId="0">
      <selection activeCell="D6" sqref="D6:F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55" t="s">
        <v>12</v>
      </c>
      <c r="B2" s="56"/>
      <c r="C2" s="56"/>
      <c r="D2" s="56"/>
      <c r="E2" s="56"/>
      <c r="F2" s="56"/>
      <c r="G2" s="56"/>
      <c r="H2" s="57"/>
    </row>
    <row r="3" spans="1:21" s="11" customFormat="1" ht="12.75" x14ac:dyDescent="0.2">
      <c r="A3" s="37"/>
      <c r="B3" s="10"/>
      <c r="C3" s="10"/>
      <c r="D3" s="35">
        <v>41824</v>
      </c>
      <c r="E3" s="10"/>
      <c r="F3" s="10" t="s">
        <v>33</v>
      </c>
      <c r="G3" s="10"/>
      <c r="H3" s="38" t="s">
        <v>19</v>
      </c>
    </row>
    <row r="4" spans="1:21" s="11" customFormat="1" ht="13.5" thickBot="1" x14ac:dyDescent="0.25">
      <c r="A4" s="39"/>
      <c r="B4" s="40"/>
      <c r="C4" s="40"/>
      <c r="D4" s="40"/>
      <c r="E4" s="40"/>
      <c r="F4" s="40"/>
      <c r="G4" s="40"/>
      <c r="H4" s="41"/>
    </row>
    <row r="5" spans="1:21" ht="15.75" thickBot="1" x14ac:dyDescent="0.3"/>
    <row r="6" spans="1:21" ht="16.5" thickTop="1" thickBot="1" x14ac:dyDescent="0.3">
      <c r="A6" s="5" t="s">
        <v>7</v>
      </c>
      <c r="B6" s="36">
        <v>127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2" t="s">
        <v>16</v>
      </c>
      <c r="B8" s="43"/>
      <c r="C8" s="43"/>
      <c r="D8" s="43"/>
      <c r="E8" s="43"/>
      <c r="F8" s="43"/>
      <c r="G8" s="43"/>
      <c r="H8" s="44"/>
      <c r="K8" s="52" t="s">
        <v>17</v>
      </c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20</v>
      </c>
      <c r="B14" s="13" t="s">
        <v>14</v>
      </c>
      <c r="C14" s="14">
        <v>1</v>
      </c>
      <c r="D14" s="15" t="s">
        <v>21</v>
      </c>
      <c r="E14" s="14" t="s">
        <v>15</v>
      </c>
      <c r="F14" s="14">
        <v>9.17</v>
      </c>
      <c r="G14" s="14" t="s">
        <v>30</v>
      </c>
      <c r="H14" s="48">
        <f>(F14-G14)/G14</f>
        <v>-0.2830336200156372</v>
      </c>
      <c r="K14" s="12" t="s">
        <v>20</v>
      </c>
      <c r="L14" s="13" t="s">
        <v>14</v>
      </c>
      <c r="M14" s="14">
        <v>1</v>
      </c>
      <c r="N14" s="15" t="s">
        <v>21</v>
      </c>
      <c r="O14" s="14" t="s">
        <v>15</v>
      </c>
      <c r="P14" s="14">
        <v>9.17</v>
      </c>
      <c r="Q14" s="14" t="s">
        <v>24</v>
      </c>
      <c r="R14" s="14" t="s">
        <v>25</v>
      </c>
      <c r="S14" s="14">
        <v>2</v>
      </c>
      <c r="T14" s="14">
        <v>0</v>
      </c>
      <c r="U14" s="45">
        <v>-0.01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21</v>
      </c>
      <c r="E15" s="14" t="s">
        <v>15</v>
      </c>
      <c r="F15" s="14">
        <v>5.74</v>
      </c>
      <c r="G15" s="14" t="s">
        <v>31</v>
      </c>
      <c r="H15" s="49">
        <f t="shared" ref="H15:H16" si="0">(F15-G15)/G15</f>
        <v>-2.214650766609879E-2</v>
      </c>
      <c r="K15" s="12" t="s">
        <v>22</v>
      </c>
      <c r="L15" s="13" t="s">
        <v>14</v>
      </c>
      <c r="M15" s="14">
        <v>2</v>
      </c>
      <c r="N15" s="15" t="s">
        <v>21</v>
      </c>
      <c r="O15" s="14" t="s">
        <v>15</v>
      </c>
      <c r="P15" s="14">
        <v>5.74</v>
      </c>
      <c r="Q15" s="14" t="s">
        <v>26</v>
      </c>
      <c r="R15" s="14" t="s">
        <v>27</v>
      </c>
      <c r="S15" s="14">
        <v>2</v>
      </c>
      <c r="T15" s="14">
        <v>8</v>
      </c>
      <c r="U15" s="45">
        <v>0.46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21</v>
      </c>
      <c r="E16" s="19" t="s">
        <v>15</v>
      </c>
      <c r="F16" s="19">
        <v>1.68</v>
      </c>
      <c r="G16" s="19" t="s">
        <v>32</v>
      </c>
      <c r="H16" s="50">
        <f t="shared" si="0"/>
        <v>0.59999999999999987</v>
      </c>
      <c r="K16" s="18" t="s">
        <v>23</v>
      </c>
      <c r="L16" s="19" t="s">
        <v>14</v>
      </c>
      <c r="M16" s="19">
        <v>3</v>
      </c>
      <c r="N16" s="20" t="s">
        <v>21</v>
      </c>
      <c r="O16" s="19" t="s">
        <v>15</v>
      </c>
      <c r="P16" s="19">
        <v>1.68</v>
      </c>
      <c r="Q16" s="19" t="s">
        <v>28</v>
      </c>
      <c r="R16" s="19" t="s">
        <v>29</v>
      </c>
      <c r="S16" s="19">
        <v>2</v>
      </c>
      <c r="T16" s="19">
        <v>44</v>
      </c>
      <c r="U16" s="46">
        <v>0.76</v>
      </c>
    </row>
    <row r="37" spans="5:5" x14ac:dyDescent="0.25">
      <c r="E37" s="9" t="s">
        <v>13</v>
      </c>
    </row>
  </sheetData>
  <sheetProtection password="DC07" sheet="1" objects="1" scenarios="1" selectLockedCells="1" selectUnlockedCell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7"/>
  <sheetViews>
    <sheetView topLeftCell="A2" zoomScaleNormal="100" zoomScalePageLayoutView="85" workbookViewId="0">
      <selection activeCell="D6" sqref="D6:F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55" t="s">
        <v>12</v>
      </c>
      <c r="B2" s="56"/>
      <c r="C2" s="56"/>
      <c r="D2" s="56"/>
      <c r="E2" s="56"/>
      <c r="F2" s="56"/>
      <c r="G2" s="56"/>
      <c r="H2" s="57"/>
    </row>
    <row r="3" spans="1:21" s="11" customFormat="1" ht="12.75" x14ac:dyDescent="0.2">
      <c r="A3" s="37"/>
      <c r="B3" s="10"/>
      <c r="C3" s="10"/>
      <c r="D3" s="35">
        <v>41824</v>
      </c>
      <c r="E3" s="10"/>
      <c r="F3" s="10" t="s">
        <v>33</v>
      </c>
      <c r="G3" s="10"/>
      <c r="H3" s="38" t="s">
        <v>19</v>
      </c>
    </row>
    <row r="4" spans="1:21" s="11" customFormat="1" ht="13.5" thickBot="1" x14ac:dyDescent="0.25">
      <c r="A4" s="39"/>
      <c r="B4" s="40"/>
      <c r="C4" s="40"/>
      <c r="D4" s="40"/>
      <c r="E4" s="40"/>
      <c r="F4" s="40"/>
      <c r="G4" s="40"/>
      <c r="H4" s="41"/>
    </row>
    <row r="5" spans="1:21" ht="15.75" thickBot="1" x14ac:dyDescent="0.3"/>
    <row r="6" spans="1:21" ht="16.5" thickTop="1" thickBot="1" x14ac:dyDescent="0.3">
      <c r="A6" s="5" t="s">
        <v>7</v>
      </c>
      <c r="B6" s="36">
        <v>187</v>
      </c>
      <c r="C6" s="8"/>
      <c r="D6" s="6"/>
      <c r="E6" s="6"/>
      <c r="F6" s="6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2" t="s">
        <v>16</v>
      </c>
      <c r="B8" s="43"/>
      <c r="C8" s="43"/>
      <c r="D8" s="43"/>
      <c r="E8" s="43"/>
      <c r="F8" s="43"/>
      <c r="G8" s="43"/>
      <c r="H8" s="44"/>
      <c r="K8" s="52" t="s">
        <v>17</v>
      </c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20</v>
      </c>
      <c r="B14" s="13" t="s">
        <v>14</v>
      </c>
      <c r="C14" s="14">
        <v>1</v>
      </c>
      <c r="D14" s="15" t="s">
        <v>21</v>
      </c>
      <c r="E14" s="14" t="s">
        <v>15</v>
      </c>
      <c r="F14" s="14">
        <v>9.65</v>
      </c>
      <c r="G14" s="14" t="s">
        <v>30</v>
      </c>
      <c r="H14" s="48">
        <f>(F14-G14)/G14</f>
        <v>-0.24550430023455816</v>
      </c>
      <c r="K14" s="12" t="s">
        <v>20</v>
      </c>
      <c r="L14" s="13" t="s">
        <v>14</v>
      </c>
      <c r="M14" s="14">
        <v>1</v>
      </c>
      <c r="N14" s="15" t="s">
        <v>21</v>
      </c>
      <c r="O14" s="14" t="s">
        <v>15</v>
      </c>
      <c r="P14" s="14">
        <v>9.65</v>
      </c>
      <c r="Q14" s="14" t="s">
        <v>24</v>
      </c>
      <c r="R14" s="14" t="s">
        <v>25</v>
      </c>
      <c r="S14" s="14">
        <v>2</v>
      </c>
      <c r="T14" s="14">
        <v>5</v>
      </c>
      <c r="U14" s="45">
        <v>0.13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21</v>
      </c>
      <c r="E15" s="14" t="s">
        <v>15</v>
      </c>
      <c r="F15" s="14">
        <v>4.78</v>
      </c>
      <c r="G15" s="14" t="s">
        <v>31</v>
      </c>
      <c r="H15" s="49">
        <f t="shared" ref="H15:H16" si="0">(F15-G15)/G15</f>
        <v>-0.18568994889267459</v>
      </c>
      <c r="K15" s="12" t="s">
        <v>22</v>
      </c>
      <c r="L15" s="13" t="s">
        <v>14</v>
      </c>
      <c r="M15" s="14">
        <v>2</v>
      </c>
      <c r="N15" s="15" t="s">
        <v>21</v>
      </c>
      <c r="O15" s="14" t="s">
        <v>15</v>
      </c>
      <c r="P15" s="14">
        <v>4.78</v>
      </c>
      <c r="Q15" s="14" t="s">
        <v>26</v>
      </c>
      <c r="R15" s="14" t="s">
        <v>27</v>
      </c>
      <c r="S15" s="14">
        <v>2</v>
      </c>
      <c r="T15" s="14">
        <v>-10</v>
      </c>
      <c r="U15" s="45">
        <v>-0.59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21</v>
      </c>
      <c r="E16" s="19" t="s">
        <v>15</v>
      </c>
      <c r="F16" s="19">
        <v>0.83</v>
      </c>
      <c r="G16" s="19" t="s">
        <v>32</v>
      </c>
      <c r="H16" s="50">
        <f t="shared" si="0"/>
        <v>-0.20952380952380958</v>
      </c>
      <c r="K16" s="18" t="s">
        <v>23</v>
      </c>
      <c r="L16" s="19" t="s">
        <v>14</v>
      </c>
      <c r="M16" s="19">
        <v>3</v>
      </c>
      <c r="N16" s="20" t="s">
        <v>21</v>
      </c>
      <c r="O16" s="19" t="s">
        <v>15</v>
      </c>
      <c r="P16" s="19">
        <v>0.83</v>
      </c>
      <c r="Q16" s="19" t="s">
        <v>28</v>
      </c>
      <c r="R16" s="19" t="s">
        <v>29</v>
      </c>
      <c r="S16" s="19">
        <v>2</v>
      </c>
      <c r="T16" s="19">
        <v>-29</v>
      </c>
      <c r="U16" s="46">
        <v>-0.51</v>
      </c>
    </row>
    <row r="37" spans="5:5" x14ac:dyDescent="0.25">
      <c r="E37" s="9" t="s">
        <v>13</v>
      </c>
    </row>
  </sheetData>
  <sheetProtection password="DC07" sheet="1" objects="1" scenarios="1" selectLockedCells="1" selectUnlockedCell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37"/>
  <sheetViews>
    <sheetView topLeftCell="A2" zoomScaleNormal="100" zoomScalePageLayoutView="85" workbookViewId="0">
      <selection activeCell="D6" sqref="D6:F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55" t="s">
        <v>12</v>
      </c>
      <c r="B2" s="56"/>
      <c r="C2" s="56"/>
      <c r="D2" s="56"/>
      <c r="E2" s="56"/>
      <c r="F2" s="56"/>
      <c r="G2" s="56"/>
      <c r="H2" s="57"/>
    </row>
    <row r="3" spans="1:21" s="11" customFormat="1" ht="12.75" x14ac:dyDescent="0.2">
      <c r="A3" s="37"/>
      <c r="B3" s="10"/>
      <c r="C3" s="10"/>
      <c r="D3" s="35">
        <v>41824</v>
      </c>
      <c r="E3" s="10"/>
      <c r="F3" s="10" t="s">
        <v>33</v>
      </c>
      <c r="G3" s="10"/>
      <c r="H3" s="38" t="s">
        <v>19</v>
      </c>
    </row>
    <row r="4" spans="1:21" s="11" customFormat="1" ht="13.5" thickBot="1" x14ac:dyDescent="0.25">
      <c r="A4" s="39"/>
      <c r="B4" s="40"/>
      <c r="C4" s="40"/>
      <c r="D4" s="40"/>
      <c r="E4" s="40"/>
      <c r="F4" s="40"/>
      <c r="G4" s="40"/>
      <c r="H4" s="41"/>
    </row>
    <row r="5" spans="1:21" ht="15.75" thickBot="1" x14ac:dyDescent="0.3"/>
    <row r="6" spans="1:21" ht="16.5" thickTop="1" thickBot="1" x14ac:dyDescent="0.3">
      <c r="A6" s="5" t="s">
        <v>7</v>
      </c>
      <c r="B6" s="36">
        <v>215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2" t="s">
        <v>16</v>
      </c>
      <c r="B8" s="43"/>
      <c r="C8" s="43"/>
      <c r="D8" s="43"/>
      <c r="E8" s="43"/>
      <c r="F8" s="43"/>
      <c r="G8" s="43"/>
      <c r="H8" s="44"/>
      <c r="K8" s="52" t="s">
        <v>17</v>
      </c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20</v>
      </c>
      <c r="B14" s="13" t="s">
        <v>14</v>
      </c>
      <c r="C14" s="14">
        <v>1</v>
      </c>
      <c r="D14" s="15" t="s">
        <v>21</v>
      </c>
      <c r="E14" s="14" t="s">
        <v>15</v>
      </c>
      <c r="F14" s="14">
        <v>6.5</v>
      </c>
      <c r="G14" s="14" t="s">
        <v>30</v>
      </c>
      <c r="H14" s="48">
        <f>(F14-G14)/G14</f>
        <v>-0.49179046129788895</v>
      </c>
      <c r="K14" s="12" t="s">
        <v>20</v>
      </c>
      <c r="L14" s="13" t="s">
        <v>14</v>
      </c>
      <c r="M14" s="14">
        <v>1</v>
      </c>
      <c r="N14" s="15" t="s">
        <v>21</v>
      </c>
      <c r="O14" s="14" t="s">
        <v>15</v>
      </c>
      <c r="P14" s="14">
        <v>6.5</v>
      </c>
      <c r="Q14" s="14" t="s">
        <v>24</v>
      </c>
      <c r="R14" s="14" t="s">
        <v>25</v>
      </c>
      <c r="S14" s="14">
        <v>2</v>
      </c>
      <c r="T14" s="14">
        <v>-29</v>
      </c>
      <c r="U14" s="45">
        <v>-0.79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21</v>
      </c>
      <c r="E15" s="14" t="s">
        <v>15</v>
      </c>
      <c r="F15" s="14">
        <v>5</v>
      </c>
      <c r="G15" s="14" t="s">
        <v>31</v>
      </c>
      <c r="H15" s="49">
        <f t="shared" ref="H15:H16" si="0">(F15-G15)/G15</f>
        <v>-0.14821124361158433</v>
      </c>
      <c r="K15" s="12" t="s">
        <v>22</v>
      </c>
      <c r="L15" s="13" t="s">
        <v>14</v>
      </c>
      <c r="M15" s="14">
        <v>2</v>
      </c>
      <c r="N15" s="15" t="s">
        <v>21</v>
      </c>
      <c r="O15" s="14" t="s">
        <v>15</v>
      </c>
      <c r="P15" s="14">
        <v>5</v>
      </c>
      <c r="Q15" s="14" t="s">
        <v>26</v>
      </c>
      <c r="R15" s="14" t="s">
        <v>27</v>
      </c>
      <c r="S15" s="14">
        <v>2</v>
      </c>
      <c r="T15" s="14">
        <v>-6</v>
      </c>
      <c r="U15" s="45">
        <v>-0.35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21</v>
      </c>
      <c r="E16" s="19" t="s">
        <v>15</v>
      </c>
      <c r="F16" s="19">
        <v>1</v>
      </c>
      <c r="G16" s="19" t="s">
        <v>32</v>
      </c>
      <c r="H16" s="51">
        <f t="shared" si="0"/>
        <v>-4.7619047619047658E-2</v>
      </c>
      <c r="K16" s="18" t="s">
        <v>23</v>
      </c>
      <c r="L16" s="19" t="s">
        <v>14</v>
      </c>
      <c r="M16" s="19">
        <v>3</v>
      </c>
      <c r="N16" s="20" t="s">
        <v>21</v>
      </c>
      <c r="O16" s="19" t="s">
        <v>15</v>
      </c>
      <c r="P16" s="19">
        <v>1</v>
      </c>
      <c r="Q16" s="19" t="s">
        <v>28</v>
      </c>
      <c r="R16" s="19" t="s">
        <v>29</v>
      </c>
      <c r="S16" s="19">
        <v>2</v>
      </c>
      <c r="T16" s="19">
        <v>-15</v>
      </c>
      <c r="U16" s="46">
        <v>-0.25</v>
      </c>
    </row>
    <row r="37" spans="5:5" x14ac:dyDescent="0.25">
      <c r="E37" s="9" t="s">
        <v>13</v>
      </c>
    </row>
  </sheetData>
  <sheetProtection password="DC07" sheet="1" objects="1" scenarios="1" selectLockedCells="1" selectUnlockedCell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7"/>
  <sheetViews>
    <sheetView topLeftCell="A2" zoomScaleNormal="100" zoomScalePageLayoutView="85" workbookViewId="0">
      <selection activeCell="D6" sqref="D6:F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55" t="s">
        <v>12</v>
      </c>
      <c r="B2" s="56"/>
      <c r="C2" s="56"/>
      <c r="D2" s="56"/>
      <c r="E2" s="56"/>
      <c r="F2" s="56"/>
      <c r="G2" s="56"/>
      <c r="H2" s="57"/>
    </row>
    <row r="3" spans="1:21" s="11" customFormat="1" ht="12.75" x14ac:dyDescent="0.2">
      <c r="A3" s="37"/>
      <c r="B3" s="10"/>
      <c r="C3" s="10"/>
      <c r="D3" s="35">
        <v>41824</v>
      </c>
      <c r="E3" s="10"/>
      <c r="F3" s="10" t="s">
        <v>33</v>
      </c>
      <c r="G3" s="10"/>
      <c r="H3" s="38" t="s">
        <v>19</v>
      </c>
    </row>
    <row r="4" spans="1:21" s="11" customFormat="1" ht="13.5" thickBot="1" x14ac:dyDescent="0.25">
      <c r="A4" s="39"/>
      <c r="B4" s="40"/>
      <c r="C4" s="40"/>
      <c r="D4" s="40"/>
      <c r="E4" s="40"/>
      <c r="F4" s="40"/>
      <c r="G4" s="40"/>
      <c r="H4" s="41"/>
    </row>
    <row r="5" spans="1:21" ht="15.75" thickBot="1" x14ac:dyDescent="0.3"/>
    <row r="6" spans="1:21" ht="16.5" thickTop="1" thickBot="1" x14ac:dyDescent="0.3">
      <c r="A6" s="5" t="s">
        <v>7</v>
      </c>
      <c r="B6" s="36">
        <v>249</v>
      </c>
      <c r="C6" s="8"/>
      <c r="D6" s="6"/>
      <c r="E6" s="6"/>
      <c r="F6" s="6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2" t="s">
        <v>16</v>
      </c>
      <c r="B8" s="43"/>
      <c r="C8" s="43"/>
      <c r="D8" s="43"/>
      <c r="E8" s="43"/>
      <c r="F8" s="43"/>
      <c r="G8" s="43"/>
      <c r="H8" s="44"/>
      <c r="K8" s="52" t="s">
        <v>17</v>
      </c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20</v>
      </c>
      <c r="B14" s="13" t="s">
        <v>14</v>
      </c>
      <c r="C14" s="14">
        <v>1</v>
      </c>
      <c r="D14" s="15" t="s">
        <v>21</v>
      </c>
      <c r="E14" s="14" t="s">
        <v>15</v>
      </c>
      <c r="F14" s="14">
        <v>11.3</v>
      </c>
      <c r="G14" s="14" t="s">
        <v>30</v>
      </c>
      <c r="H14" s="49">
        <f>(F14-G14)/G14</f>
        <v>-0.11649726348709918</v>
      </c>
      <c r="K14" s="12" t="s">
        <v>20</v>
      </c>
      <c r="L14" s="13" t="s">
        <v>14</v>
      </c>
      <c r="M14" s="14">
        <v>1</v>
      </c>
      <c r="N14" s="15" t="s">
        <v>21</v>
      </c>
      <c r="O14" s="14" t="s">
        <v>15</v>
      </c>
      <c r="P14" s="14">
        <v>11.3</v>
      </c>
      <c r="Q14" s="14" t="s">
        <v>24</v>
      </c>
      <c r="R14" s="14" t="s">
        <v>25</v>
      </c>
      <c r="S14" s="14">
        <v>2</v>
      </c>
      <c r="T14" s="14">
        <v>23</v>
      </c>
      <c r="U14" s="45">
        <v>0.61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21</v>
      </c>
      <c r="E15" s="14" t="s">
        <v>15</v>
      </c>
      <c r="F15" s="14">
        <v>6.64</v>
      </c>
      <c r="G15" s="14" t="s">
        <v>31</v>
      </c>
      <c r="H15" s="49">
        <f t="shared" ref="H15:H16" si="0">(F15-G15)/G15</f>
        <v>0.13117546848381595</v>
      </c>
      <c r="K15" s="12" t="s">
        <v>22</v>
      </c>
      <c r="L15" s="13" t="s">
        <v>14</v>
      </c>
      <c r="M15" s="14">
        <v>2</v>
      </c>
      <c r="N15" s="15" t="s">
        <v>21</v>
      </c>
      <c r="O15" s="14" t="s">
        <v>15</v>
      </c>
      <c r="P15" s="14">
        <v>6.64</v>
      </c>
      <c r="Q15" s="14" t="s">
        <v>26</v>
      </c>
      <c r="R15" s="14" t="s">
        <v>27</v>
      </c>
      <c r="S15" s="14">
        <v>2</v>
      </c>
      <c r="T15" s="14">
        <v>25</v>
      </c>
      <c r="U15" s="45">
        <v>1.44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21</v>
      </c>
      <c r="E16" s="19" t="s">
        <v>15</v>
      </c>
      <c r="F16" s="19">
        <v>2.15</v>
      </c>
      <c r="G16" s="19" t="s">
        <v>32</v>
      </c>
      <c r="H16" s="50">
        <f t="shared" si="0"/>
        <v>1.0476190476190474</v>
      </c>
      <c r="K16" s="18" t="s">
        <v>23</v>
      </c>
      <c r="L16" s="19" t="s">
        <v>14</v>
      </c>
      <c r="M16" s="19">
        <v>3</v>
      </c>
      <c r="N16" s="20" t="s">
        <v>21</v>
      </c>
      <c r="O16" s="19" t="s">
        <v>15</v>
      </c>
      <c r="P16" s="19">
        <v>2.15</v>
      </c>
      <c r="Q16" s="19" t="s">
        <v>28</v>
      </c>
      <c r="R16" s="19" t="s">
        <v>29</v>
      </c>
      <c r="S16" s="19">
        <v>2</v>
      </c>
      <c r="T16" s="19">
        <v>84</v>
      </c>
      <c r="U16" s="46">
        <v>1.46</v>
      </c>
    </row>
    <row r="37" spans="5:5" x14ac:dyDescent="0.25">
      <c r="E37" s="9" t="s">
        <v>13</v>
      </c>
    </row>
  </sheetData>
  <sheetProtection password="DC07" sheet="1" objects="1" scenarios="1" selectLockedCells="1" selectUnlockedCell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37"/>
  <sheetViews>
    <sheetView topLeftCell="A2" zoomScaleNormal="100" zoomScalePageLayoutView="85" workbookViewId="0">
      <selection activeCell="D6" sqref="D6:F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0.57031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2" width="9.42578125" style="9" bestFit="1" customWidth="1"/>
    <col min="13" max="13" width="9.28515625" style="9" bestFit="1" customWidth="1"/>
    <col min="14" max="14" width="10.28515625" style="9" bestFit="1" customWidth="1"/>
    <col min="15" max="15" width="9.140625" style="9"/>
    <col min="16" max="16" width="15.42578125" style="9" bestFit="1" customWidth="1"/>
    <col min="17" max="18" width="9.140625" style="9"/>
    <col min="19" max="19" width="9.28515625" style="9" bestFit="1" customWidth="1"/>
    <col min="20" max="20" width="11.5703125" style="9" bestFit="1" customWidth="1"/>
    <col min="21" max="21" width="9.285156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55" t="s">
        <v>12</v>
      </c>
      <c r="B2" s="56"/>
      <c r="C2" s="56"/>
      <c r="D2" s="56"/>
      <c r="E2" s="56"/>
      <c r="F2" s="56"/>
      <c r="G2" s="56"/>
      <c r="H2" s="57"/>
    </row>
    <row r="3" spans="1:21" s="11" customFormat="1" ht="12.75" x14ac:dyDescent="0.2">
      <c r="A3" s="37"/>
      <c r="B3" s="10"/>
      <c r="C3" s="10"/>
      <c r="D3" s="35">
        <v>41824</v>
      </c>
      <c r="E3" s="10"/>
      <c r="F3" s="10" t="s">
        <v>33</v>
      </c>
      <c r="G3" s="10"/>
      <c r="H3" s="38" t="s">
        <v>19</v>
      </c>
    </row>
    <row r="4" spans="1:21" s="11" customFormat="1" ht="13.5" thickBot="1" x14ac:dyDescent="0.25">
      <c r="A4" s="39"/>
      <c r="B4" s="40"/>
      <c r="C4" s="40"/>
      <c r="D4" s="40"/>
      <c r="E4" s="40"/>
      <c r="F4" s="40"/>
      <c r="G4" s="40"/>
      <c r="H4" s="41"/>
    </row>
    <row r="5" spans="1:21" ht="15.75" thickBot="1" x14ac:dyDescent="0.3"/>
    <row r="6" spans="1:21" ht="16.5" thickTop="1" thickBot="1" x14ac:dyDescent="0.3">
      <c r="A6" s="5" t="s">
        <v>7</v>
      </c>
      <c r="B6" s="36">
        <v>516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2" t="s">
        <v>16</v>
      </c>
      <c r="B8" s="43"/>
      <c r="C8" s="43"/>
      <c r="D8" s="43"/>
      <c r="E8" s="43"/>
      <c r="F8" s="43"/>
      <c r="G8" s="43"/>
      <c r="H8" s="44"/>
      <c r="K8" s="52" t="s">
        <v>17</v>
      </c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20</v>
      </c>
      <c r="B14" s="13" t="s">
        <v>14</v>
      </c>
      <c r="C14" s="14">
        <v>1</v>
      </c>
      <c r="D14" s="15" t="s">
        <v>21</v>
      </c>
      <c r="E14" s="14" t="s">
        <v>15</v>
      </c>
      <c r="F14" s="14">
        <v>1.36</v>
      </c>
      <c r="G14" s="14" t="s">
        <v>30</v>
      </c>
      <c r="H14" s="48">
        <f>(F14-G14)/G14</f>
        <v>-0.89366692728694297</v>
      </c>
      <c r="K14" s="12" t="s">
        <v>20</v>
      </c>
      <c r="L14" s="13" t="s">
        <v>14</v>
      </c>
      <c r="M14" s="14">
        <v>1</v>
      </c>
      <c r="N14" s="15" t="s">
        <v>21</v>
      </c>
      <c r="O14" s="14" t="s">
        <v>15</v>
      </c>
      <c r="P14" s="14">
        <v>1.36</v>
      </c>
      <c r="Q14" s="14" t="s">
        <v>24</v>
      </c>
      <c r="R14" s="14" t="s">
        <v>25</v>
      </c>
      <c r="S14" s="14">
        <v>2</v>
      </c>
      <c r="T14" s="14">
        <v>-85</v>
      </c>
      <c r="U14" s="47">
        <v>-2.29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21</v>
      </c>
      <c r="E15" s="14" t="s">
        <v>15</v>
      </c>
      <c r="F15" s="14">
        <v>4.26</v>
      </c>
      <c r="G15" s="14" t="s">
        <v>31</v>
      </c>
      <c r="H15" s="48">
        <f t="shared" ref="H15:H16" si="0">(F15-G15)/G15</f>
        <v>-0.27427597955706989</v>
      </c>
      <c r="K15" s="12" t="s">
        <v>22</v>
      </c>
      <c r="L15" s="13" t="s">
        <v>14</v>
      </c>
      <c r="M15" s="14">
        <v>2</v>
      </c>
      <c r="N15" s="15" t="s">
        <v>21</v>
      </c>
      <c r="O15" s="14" t="s">
        <v>15</v>
      </c>
      <c r="P15" s="14">
        <v>4.26</v>
      </c>
      <c r="Q15" s="14" t="s">
        <v>26</v>
      </c>
      <c r="R15" s="14" t="s">
        <v>27</v>
      </c>
      <c r="S15" s="14">
        <v>2</v>
      </c>
      <c r="T15" s="14">
        <v>-20</v>
      </c>
      <c r="U15" s="45">
        <v>-1.1499999999999999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21</v>
      </c>
      <c r="E16" s="19" t="s">
        <v>15</v>
      </c>
      <c r="F16" s="19">
        <v>0.46</v>
      </c>
      <c r="G16" s="19" t="s">
        <v>32</v>
      </c>
      <c r="H16" s="50">
        <f t="shared" si="0"/>
        <v>-0.56190476190476191</v>
      </c>
      <c r="K16" s="18" t="s">
        <v>23</v>
      </c>
      <c r="L16" s="19" t="s">
        <v>14</v>
      </c>
      <c r="M16" s="19">
        <v>3</v>
      </c>
      <c r="N16" s="20" t="s">
        <v>21</v>
      </c>
      <c r="O16" s="19" t="s">
        <v>15</v>
      </c>
      <c r="P16" s="19">
        <v>0.46</v>
      </c>
      <c r="Q16" s="19" t="s">
        <v>28</v>
      </c>
      <c r="R16" s="19" t="s">
        <v>29</v>
      </c>
      <c r="S16" s="19">
        <v>2</v>
      </c>
      <c r="T16" s="19">
        <v>-61</v>
      </c>
      <c r="U16" s="46">
        <v>-1.06</v>
      </c>
    </row>
    <row r="19" spans="11:11" x14ac:dyDescent="0.25">
      <c r="K19" s="33"/>
    </row>
    <row r="37" spans="5:5" x14ac:dyDescent="0.25">
      <c r="E37" s="9" t="s">
        <v>13</v>
      </c>
    </row>
  </sheetData>
  <sheetProtection password="DC07" sheet="1" objects="1" scenarios="1" selectLockedCells="1" selectUnlockedCell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  <headerFooter>
    <oddFooter>&amp;C&amp;P/1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37"/>
  <sheetViews>
    <sheetView topLeftCell="A2" zoomScaleNormal="100" zoomScalePageLayoutView="85" workbookViewId="0">
      <selection activeCell="D6" sqref="D6:F6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55" t="s">
        <v>12</v>
      </c>
      <c r="B2" s="56"/>
      <c r="C2" s="56"/>
      <c r="D2" s="56"/>
      <c r="E2" s="56"/>
      <c r="F2" s="56"/>
      <c r="G2" s="56"/>
      <c r="H2" s="57"/>
    </row>
    <row r="3" spans="1:21" s="11" customFormat="1" ht="12.75" x14ac:dyDescent="0.2">
      <c r="A3" s="37"/>
      <c r="B3" s="10"/>
      <c r="C3" s="10"/>
      <c r="D3" s="35">
        <v>41824</v>
      </c>
      <c r="E3" s="10"/>
      <c r="F3" s="10" t="s">
        <v>33</v>
      </c>
      <c r="G3" s="10"/>
      <c r="H3" s="38" t="s">
        <v>19</v>
      </c>
    </row>
    <row r="4" spans="1:21" s="11" customFormat="1" ht="13.5" thickBot="1" x14ac:dyDescent="0.25">
      <c r="A4" s="39"/>
      <c r="B4" s="40"/>
      <c r="C4" s="40"/>
      <c r="D4" s="40"/>
      <c r="E4" s="40"/>
      <c r="F4" s="40"/>
      <c r="G4" s="40"/>
      <c r="H4" s="41"/>
    </row>
    <row r="5" spans="1:21" ht="15.75" thickBot="1" x14ac:dyDescent="0.3"/>
    <row r="6" spans="1:21" ht="16.5" thickTop="1" thickBot="1" x14ac:dyDescent="0.3">
      <c r="A6" s="5" t="s">
        <v>7</v>
      </c>
      <c r="B6" s="36">
        <v>761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2" t="s">
        <v>16</v>
      </c>
      <c r="B8" s="43"/>
      <c r="C8" s="43"/>
      <c r="D8" s="43"/>
      <c r="E8" s="43"/>
      <c r="F8" s="43"/>
      <c r="G8" s="43"/>
      <c r="H8" s="44"/>
      <c r="K8" s="52" t="s">
        <v>17</v>
      </c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20</v>
      </c>
      <c r="B14" s="13" t="s">
        <v>14</v>
      </c>
      <c r="C14" s="14">
        <v>1</v>
      </c>
      <c r="D14" s="15" t="s">
        <v>21</v>
      </c>
      <c r="E14" s="14" t="s">
        <v>15</v>
      </c>
      <c r="F14" s="14">
        <v>11.5</v>
      </c>
      <c r="G14" s="14" t="s">
        <v>30</v>
      </c>
      <c r="H14" s="49">
        <f>(F14-G14)/G14</f>
        <v>-0.10086004691164967</v>
      </c>
      <c r="K14" s="12" t="s">
        <v>20</v>
      </c>
      <c r="L14" s="13" t="s">
        <v>14</v>
      </c>
      <c r="M14" s="14">
        <v>1</v>
      </c>
      <c r="N14" s="15" t="s">
        <v>21</v>
      </c>
      <c r="O14" s="14" t="s">
        <v>15</v>
      </c>
      <c r="P14" s="14">
        <v>11.5</v>
      </c>
      <c r="Q14" s="14" t="s">
        <v>24</v>
      </c>
      <c r="R14" s="14" t="s">
        <v>25</v>
      </c>
      <c r="S14" s="14">
        <v>2</v>
      </c>
      <c r="T14" s="14">
        <v>25</v>
      </c>
      <c r="U14" s="45">
        <v>0.67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21</v>
      </c>
      <c r="E15" s="14" t="s">
        <v>15</v>
      </c>
      <c r="F15" s="14">
        <v>5.3</v>
      </c>
      <c r="G15" s="14" t="s">
        <v>31</v>
      </c>
      <c r="H15" s="49">
        <f t="shared" ref="H15:H16" si="0">(F15-G15)/G15</f>
        <v>-9.7103918228279434E-2</v>
      </c>
      <c r="K15" s="12" t="s">
        <v>22</v>
      </c>
      <c r="L15" s="13" t="s">
        <v>14</v>
      </c>
      <c r="M15" s="14">
        <v>2</v>
      </c>
      <c r="N15" s="15" t="s">
        <v>21</v>
      </c>
      <c r="O15" s="14" t="s">
        <v>15</v>
      </c>
      <c r="P15" s="14">
        <v>5.3</v>
      </c>
      <c r="Q15" s="14" t="s">
        <v>26</v>
      </c>
      <c r="R15" s="14" t="s">
        <v>27</v>
      </c>
      <c r="S15" s="14">
        <v>2</v>
      </c>
      <c r="T15" s="14">
        <v>0</v>
      </c>
      <c r="U15" s="45">
        <v>-0.02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21</v>
      </c>
      <c r="E16" s="19" t="s">
        <v>15</v>
      </c>
      <c r="F16" s="19">
        <v>1.07</v>
      </c>
      <c r="G16" s="19" t="s">
        <v>32</v>
      </c>
      <c r="H16" s="51">
        <f t="shared" si="0"/>
        <v>1.9047619047619063E-2</v>
      </c>
      <c r="K16" s="18" t="s">
        <v>23</v>
      </c>
      <c r="L16" s="19" t="s">
        <v>14</v>
      </c>
      <c r="M16" s="19">
        <v>3</v>
      </c>
      <c r="N16" s="20" t="s">
        <v>21</v>
      </c>
      <c r="O16" s="19" t="s">
        <v>15</v>
      </c>
      <c r="P16" s="19">
        <v>1.07</v>
      </c>
      <c r="Q16" s="19" t="s">
        <v>28</v>
      </c>
      <c r="R16" s="19" t="s">
        <v>29</v>
      </c>
      <c r="S16" s="19">
        <v>2</v>
      </c>
      <c r="T16" s="19">
        <v>-9</v>
      </c>
      <c r="U16" s="46">
        <v>-0.15</v>
      </c>
    </row>
    <row r="37" spans="5:5" x14ac:dyDescent="0.25">
      <c r="E37" s="9" t="s">
        <v>13</v>
      </c>
    </row>
  </sheetData>
  <sheetProtection password="DC07" sheet="1" objects="1" scenarios="1" selectLockedCells="1" selectUnlockedCell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7"/>
  <sheetViews>
    <sheetView topLeftCell="A2" zoomScaleNormal="100" zoomScalePageLayoutView="85" workbookViewId="0">
      <selection activeCell="E39" sqref="E39"/>
    </sheetView>
  </sheetViews>
  <sheetFormatPr defaultRowHeight="15" x14ac:dyDescent="0.25"/>
  <cols>
    <col min="1" max="1" width="10" style="9" customWidth="1"/>
    <col min="2" max="2" width="11.5703125" style="2" customWidth="1"/>
    <col min="3" max="3" width="4.7109375" style="2" customWidth="1"/>
    <col min="4" max="4" width="11.140625" style="9" bestFit="1" customWidth="1"/>
    <col min="5" max="5" width="12.42578125" style="9" customWidth="1"/>
    <col min="6" max="6" width="17" style="9" customWidth="1"/>
    <col min="7" max="7" width="22.42578125" style="9" bestFit="1" customWidth="1"/>
    <col min="8" max="8" width="11.42578125" style="9" bestFit="1" customWidth="1"/>
    <col min="9" max="9" width="13.28515625" style="9" customWidth="1"/>
    <col min="10" max="11" width="9.140625" style="9"/>
    <col min="12" max="13" width="9.42578125" style="9" bestFit="1" customWidth="1"/>
    <col min="14" max="14" width="10.28515625" style="9" bestFit="1" customWidth="1"/>
    <col min="15" max="15" width="9.140625" style="9"/>
    <col min="16" max="16" width="15.5703125" style="9" bestFit="1" customWidth="1"/>
    <col min="17" max="18" width="9.140625" style="9"/>
    <col min="19" max="19" width="9.42578125" style="9" bestFit="1" customWidth="1"/>
    <col min="20" max="20" width="11.7109375" style="9" bestFit="1" customWidth="1"/>
    <col min="21" max="21" width="9.42578125" style="9" bestFit="1" customWidth="1"/>
    <col min="22" max="16384" width="9.140625" style="9"/>
  </cols>
  <sheetData>
    <row r="1" spans="1:21" s="3" customFormat="1" hidden="1" x14ac:dyDescent="0.25">
      <c r="B1" s="1"/>
      <c r="C1" s="1"/>
      <c r="D1" s="4"/>
    </row>
    <row r="2" spans="1:21" ht="18.75" x14ac:dyDescent="0.3">
      <c r="A2" s="55" t="s">
        <v>12</v>
      </c>
      <c r="B2" s="56"/>
      <c r="C2" s="56"/>
      <c r="D2" s="56"/>
      <c r="E2" s="56"/>
      <c r="F2" s="56"/>
      <c r="G2" s="56"/>
      <c r="H2" s="57"/>
    </row>
    <row r="3" spans="1:21" s="11" customFormat="1" ht="12.75" x14ac:dyDescent="0.2">
      <c r="A3" s="37"/>
      <c r="B3" s="10"/>
      <c r="C3" s="10"/>
      <c r="D3" s="35">
        <v>41824</v>
      </c>
      <c r="E3" s="10"/>
      <c r="F3" s="10" t="s">
        <v>33</v>
      </c>
      <c r="G3" s="10"/>
      <c r="H3" s="38" t="s">
        <v>19</v>
      </c>
    </row>
    <row r="4" spans="1:21" s="11" customFormat="1" ht="13.5" thickBot="1" x14ac:dyDescent="0.25">
      <c r="A4" s="39"/>
      <c r="B4" s="40"/>
      <c r="C4" s="40"/>
      <c r="D4" s="40"/>
      <c r="E4" s="40"/>
      <c r="F4" s="40"/>
      <c r="G4" s="40"/>
      <c r="H4" s="41"/>
    </row>
    <row r="5" spans="1:21" ht="15.75" thickBot="1" x14ac:dyDescent="0.3"/>
    <row r="6" spans="1:21" ht="16.5" thickTop="1" thickBot="1" x14ac:dyDescent="0.3">
      <c r="A6" s="5" t="s">
        <v>7</v>
      </c>
      <c r="B6" s="36">
        <v>964</v>
      </c>
      <c r="C6" s="8"/>
      <c r="D6" s="6"/>
      <c r="E6" s="6"/>
      <c r="F6" s="34"/>
      <c r="G6" s="6"/>
      <c r="H6" s="7"/>
    </row>
    <row r="7" spans="1:21" ht="16.5" thickTop="1" thickBot="1" x14ac:dyDescent="0.3">
      <c r="A7" s="21"/>
      <c r="B7" s="22"/>
      <c r="C7" s="23"/>
      <c r="D7" s="21"/>
      <c r="E7" s="21"/>
      <c r="F7" s="22"/>
      <c r="G7" s="21"/>
      <c r="H7" s="21"/>
    </row>
    <row r="8" spans="1:21" ht="16.5" thickTop="1" thickBot="1" x14ac:dyDescent="0.3">
      <c r="A8" s="42" t="s">
        <v>16</v>
      </c>
      <c r="B8" s="43"/>
      <c r="C8" s="43"/>
      <c r="D8" s="43"/>
      <c r="E8" s="43"/>
      <c r="F8" s="43"/>
      <c r="G8" s="43"/>
      <c r="H8" s="44"/>
      <c r="K8" s="52" t="s">
        <v>17</v>
      </c>
      <c r="L8" s="53"/>
      <c r="M8" s="53"/>
      <c r="N8" s="53"/>
      <c r="O8" s="53"/>
      <c r="P8" s="53"/>
      <c r="Q8" s="53"/>
      <c r="R8" s="53"/>
      <c r="S8" s="53"/>
      <c r="T8" s="53"/>
      <c r="U8" s="54"/>
    </row>
    <row r="9" spans="1:21" ht="15.75" thickTop="1" x14ac:dyDescent="0.25">
      <c r="A9" s="3"/>
    </row>
    <row r="10" spans="1:21" ht="15.75" thickBot="1" x14ac:dyDescent="0.3"/>
    <row r="11" spans="1:21" s="31" customFormat="1" ht="30.75" thickBot="1" x14ac:dyDescent="0.3">
      <c r="A11" s="25" t="s">
        <v>1</v>
      </c>
      <c r="B11" s="26" t="s">
        <v>10</v>
      </c>
      <c r="C11" s="26" t="s">
        <v>2</v>
      </c>
      <c r="D11" s="26" t="s">
        <v>3</v>
      </c>
      <c r="E11" s="26" t="s">
        <v>4</v>
      </c>
      <c r="F11" s="26" t="s">
        <v>11</v>
      </c>
      <c r="G11" s="27" t="s">
        <v>18</v>
      </c>
      <c r="H11" s="30" t="s">
        <v>5</v>
      </c>
      <c r="K11" s="25" t="s">
        <v>1</v>
      </c>
      <c r="L11" s="26" t="s">
        <v>10</v>
      </c>
      <c r="M11" s="26" t="s">
        <v>2</v>
      </c>
      <c r="N11" s="26" t="s">
        <v>3</v>
      </c>
      <c r="O11" s="26" t="s">
        <v>4</v>
      </c>
      <c r="P11" s="26" t="s">
        <v>11</v>
      </c>
      <c r="Q11" s="32" t="s">
        <v>0</v>
      </c>
      <c r="R11" s="28" t="s">
        <v>8</v>
      </c>
      <c r="S11" s="29" t="s">
        <v>9</v>
      </c>
      <c r="T11" s="29" t="s">
        <v>5</v>
      </c>
      <c r="U11" s="30" t="s">
        <v>6</v>
      </c>
    </row>
    <row r="12" spans="1:21" x14ac:dyDescent="0.25">
      <c r="A12" s="12"/>
      <c r="B12" s="13"/>
      <c r="C12" s="14"/>
      <c r="D12" s="15"/>
      <c r="E12" s="16"/>
      <c r="F12" s="16"/>
      <c r="G12" s="16"/>
      <c r="H12" s="17"/>
      <c r="K12" s="12"/>
      <c r="L12" s="13"/>
      <c r="M12" s="14"/>
      <c r="N12" s="15"/>
      <c r="O12" s="16"/>
      <c r="P12" s="16"/>
      <c r="Q12" s="16"/>
      <c r="R12" s="16"/>
      <c r="S12" s="16"/>
      <c r="T12" s="14"/>
      <c r="U12" s="17"/>
    </row>
    <row r="13" spans="1:21" x14ac:dyDescent="0.25">
      <c r="A13" s="12"/>
      <c r="B13" s="13"/>
      <c r="C13" s="14"/>
      <c r="D13" s="15"/>
      <c r="E13" s="14"/>
      <c r="F13" s="14"/>
      <c r="G13" s="14"/>
      <c r="H13" s="24"/>
      <c r="K13" s="12"/>
      <c r="L13" s="13"/>
      <c r="M13" s="14"/>
      <c r="N13" s="15"/>
      <c r="O13" s="14"/>
      <c r="P13" s="14"/>
      <c r="Q13" s="14"/>
      <c r="R13" s="14"/>
      <c r="S13" s="14"/>
      <c r="T13" s="14"/>
      <c r="U13" s="24"/>
    </row>
    <row r="14" spans="1:21" x14ac:dyDescent="0.25">
      <c r="A14" s="12" t="s">
        <v>20</v>
      </c>
      <c r="B14" s="13" t="s">
        <v>14</v>
      </c>
      <c r="C14" s="14">
        <v>1</v>
      </c>
      <c r="D14" s="15" t="s">
        <v>21</v>
      </c>
      <c r="E14" s="14" t="s">
        <v>15</v>
      </c>
      <c r="F14" s="14">
        <v>11.9</v>
      </c>
      <c r="G14" s="14" t="s">
        <v>30</v>
      </c>
      <c r="H14" s="49">
        <f>(F14-G14)/G14</f>
        <v>-6.9585613760750495E-2</v>
      </c>
      <c r="K14" s="12" t="s">
        <v>20</v>
      </c>
      <c r="L14" s="13" t="s">
        <v>14</v>
      </c>
      <c r="M14" s="14">
        <v>1</v>
      </c>
      <c r="N14" s="15" t="s">
        <v>21</v>
      </c>
      <c r="O14" s="14" t="s">
        <v>15</v>
      </c>
      <c r="P14" s="14">
        <v>11.9</v>
      </c>
      <c r="Q14" s="14" t="s">
        <v>24</v>
      </c>
      <c r="R14" s="14" t="s">
        <v>25</v>
      </c>
      <c r="S14" s="14">
        <v>2</v>
      </c>
      <c r="T14" s="14">
        <v>30</v>
      </c>
      <c r="U14" s="45">
        <v>0.78</v>
      </c>
    </row>
    <row r="15" spans="1:21" x14ac:dyDescent="0.25">
      <c r="A15" s="12" t="s">
        <v>22</v>
      </c>
      <c r="B15" s="13" t="s">
        <v>14</v>
      </c>
      <c r="C15" s="14">
        <v>2</v>
      </c>
      <c r="D15" s="15" t="s">
        <v>21</v>
      </c>
      <c r="E15" s="14" t="s">
        <v>15</v>
      </c>
      <c r="F15" s="14">
        <v>5.56</v>
      </c>
      <c r="G15" s="14" t="s">
        <v>31</v>
      </c>
      <c r="H15" s="49">
        <f t="shared" ref="H15:H16" si="0">(F15-G15)/G15</f>
        <v>-5.2810902896081854E-2</v>
      </c>
      <c r="K15" s="12" t="s">
        <v>22</v>
      </c>
      <c r="L15" s="13" t="s">
        <v>14</v>
      </c>
      <c r="M15" s="14">
        <v>2</v>
      </c>
      <c r="N15" s="15" t="s">
        <v>21</v>
      </c>
      <c r="O15" s="14" t="s">
        <v>15</v>
      </c>
      <c r="P15" s="14">
        <v>5.56</v>
      </c>
      <c r="Q15" s="14" t="s">
        <v>26</v>
      </c>
      <c r="R15" s="14" t="s">
        <v>27</v>
      </c>
      <c r="S15" s="14">
        <v>2</v>
      </c>
      <c r="T15" s="14">
        <v>5</v>
      </c>
      <c r="U15" s="45">
        <v>0.26</v>
      </c>
    </row>
    <row r="16" spans="1:21" ht="15.75" thickBot="1" x14ac:dyDescent="0.3">
      <c r="A16" s="18" t="s">
        <v>23</v>
      </c>
      <c r="B16" s="19" t="s">
        <v>14</v>
      </c>
      <c r="C16" s="19">
        <v>3</v>
      </c>
      <c r="D16" s="20" t="s">
        <v>21</v>
      </c>
      <c r="E16" s="19" t="s">
        <v>15</v>
      </c>
      <c r="F16" s="19">
        <v>1.05</v>
      </c>
      <c r="G16" s="19" t="s">
        <v>32</v>
      </c>
      <c r="H16" s="51">
        <f t="shared" si="0"/>
        <v>0</v>
      </c>
      <c r="K16" s="18" t="s">
        <v>23</v>
      </c>
      <c r="L16" s="19" t="s">
        <v>14</v>
      </c>
      <c r="M16" s="19">
        <v>3</v>
      </c>
      <c r="N16" s="20" t="s">
        <v>21</v>
      </c>
      <c r="O16" s="19" t="s">
        <v>15</v>
      </c>
      <c r="P16" s="19">
        <v>1.05</v>
      </c>
      <c r="Q16" s="19" t="s">
        <v>28</v>
      </c>
      <c r="R16" s="19" t="s">
        <v>29</v>
      </c>
      <c r="S16" s="19">
        <v>2</v>
      </c>
      <c r="T16" s="19">
        <v>-10</v>
      </c>
      <c r="U16" s="46">
        <v>-0.18</v>
      </c>
    </row>
    <row r="37" spans="5:5" x14ac:dyDescent="0.25">
      <c r="E37" s="9" t="s">
        <v>13</v>
      </c>
    </row>
  </sheetData>
  <sheetProtection password="DC07" sheet="1" objects="1" scenarios="1" selectLockedCells="1" selectUnlockedCells="1"/>
  <mergeCells count="2">
    <mergeCell ref="K8:U8"/>
    <mergeCell ref="A2:H2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headerFooter>
    <oddFooter>&amp;C&amp;P/1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2014</Jaar>
    <Ringtest xmlns="eba2475f-4c5c-418a-90c2-2b36802fc485">VKL</Ringtest>
    <DEEL xmlns="08cda046-0f15-45eb-a9d5-77306d3264cd">Deel 2</DEEL>
    <Publicatiedatum xmlns="dda9e79c-c62e-445e-b991-197574827cb3">2021-05-25T07:57:30+00:00</Publicatiedatum>
    <Distributie_x0020_datum xmlns="eba2475f-4c5c-418a-90c2-2b36802fc485">25 januari 2012</Distributie_x0020_datum>
    <PublicURL xmlns="08cda046-0f15-45eb-a9d5-77306d3264cd">https://reflabos.vito.be/ree/LABSVKL_2014-6_Deel2.xlsx</Public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090ACA63-377F-4A15-87DE-9FF61650688F}"/>
</file>

<file path=customXml/itemProps2.xml><?xml version="1.0" encoding="utf-8"?>
<ds:datastoreItem xmlns:ds="http://schemas.openxmlformats.org/officeDocument/2006/customXml" ds:itemID="{158669D8-BC77-4E1A-8A19-E159A6D20CE4}"/>
</file>

<file path=customXml/itemProps3.xml><?xml version="1.0" encoding="utf-8"?>
<ds:datastoreItem xmlns:ds="http://schemas.openxmlformats.org/officeDocument/2006/customXml" ds:itemID="{FEFBBDAD-87E0-406D-B39D-154A5C354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127</vt:lpstr>
      <vt:lpstr>187</vt:lpstr>
      <vt:lpstr>215</vt:lpstr>
      <vt:lpstr>249</vt:lpstr>
      <vt:lpstr>516</vt:lpstr>
      <vt:lpstr>761</vt:lpstr>
      <vt:lpstr>964</vt:lpstr>
      <vt:lpstr>'127'!Print_Titles</vt:lpstr>
      <vt:lpstr>'187'!Print_Titles</vt:lpstr>
      <vt:lpstr>'215'!Print_Titles</vt:lpstr>
      <vt:lpstr>'249'!Print_Titles</vt:lpstr>
      <vt:lpstr>'516'!Print_Titles</vt:lpstr>
      <vt:lpstr>'761'!Print_Titles</vt:lpstr>
      <vt:lpstr>'964'!Print_Titles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2014-6</dc:title>
  <dc:creator>dceustet</dc:creator>
  <cp:lastModifiedBy>baeyensb</cp:lastModifiedBy>
  <cp:lastPrinted>2013-06-12T07:59:32Z</cp:lastPrinted>
  <dcterms:created xsi:type="dcterms:W3CDTF">2012-03-19T07:59:52Z</dcterms:created>
  <dcterms:modified xsi:type="dcterms:W3CDTF">2014-08-26T13:33:34Z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1500</vt:r8>
  </property>
  <property fmtid="{D5CDD505-2E9C-101B-9397-08002B2CF9AE}" pid="4" name="DEEL">
    <vt:lpwstr>Deel 2</vt:lpwstr>
  </property>
</Properties>
</file>