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05" windowWidth="22155" windowHeight="11925" tabRatio="961"/>
  </bookViews>
  <sheets>
    <sheet name="127" sheetId="39" r:id="rId1"/>
    <sheet name="146" sheetId="36" r:id="rId2"/>
    <sheet name="187" sheetId="41" r:id="rId3"/>
    <sheet name="215" sheetId="33" r:id="rId4"/>
    <sheet name="249" sheetId="29" r:id="rId5"/>
    <sheet name="324" sheetId="35" r:id="rId6"/>
    <sheet name="338" sheetId="40" r:id="rId7"/>
    <sheet name="364" sheetId="42" r:id="rId8"/>
    <sheet name="446" sheetId="37" r:id="rId9"/>
    <sheet name="585" sheetId="34" r:id="rId10"/>
    <sheet name="642" sheetId="38" r:id="rId11"/>
    <sheet name="659" sheetId="32" r:id="rId12"/>
    <sheet name="722" sheetId="28" r:id="rId13"/>
    <sheet name="761" sheetId="30" r:id="rId14"/>
    <sheet name="961" sheetId="31" r:id="rId15"/>
  </sheets>
  <definedNames>
    <definedName name="_xlnm.Print_Area" localSheetId="0">'127'!$A$1:$T$72</definedName>
    <definedName name="_xlnm.Print_Area" localSheetId="1">'146'!$A$1:$T$50</definedName>
    <definedName name="_xlnm.Print_Area" localSheetId="2">'187'!$A$1:$T$72</definedName>
    <definedName name="_xlnm.Print_Area" localSheetId="3">'215'!$A$1:$T$72</definedName>
    <definedName name="_xlnm.Print_Area" localSheetId="4">'249'!$A$1:$T$59</definedName>
    <definedName name="_xlnm.Print_Area" localSheetId="5">'324'!$A$1:$T$72</definedName>
    <definedName name="_xlnm.Print_Area" localSheetId="6">'338'!$A$1:$T$72</definedName>
    <definedName name="_xlnm.Print_Area" localSheetId="7">'364'!$A$1:$T$26</definedName>
    <definedName name="_xlnm.Print_Area" localSheetId="8">'446'!$A$1:$T$40</definedName>
    <definedName name="_xlnm.Print_Area" localSheetId="9">'585'!$A$1:$T$72</definedName>
    <definedName name="_xlnm.Print_Area" localSheetId="10">'642'!$A$1:$T$62</definedName>
    <definedName name="_xlnm.Print_Area" localSheetId="11">'659'!$A$1:$T$40</definedName>
    <definedName name="_xlnm.Print_Area" localSheetId="12">'722'!$A$1:$T$22</definedName>
    <definedName name="_xlnm.Print_Area" localSheetId="13">'761'!$A$1:$T$72</definedName>
    <definedName name="_xlnm.Print_Area" localSheetId="14">'961'!$A$1:$T$72</definedName>
    <definedName name="_xlnm.Print_Titles" localSheetId="0">'127'!$2:$6</definedName>
    <definedName name="_xlnm.Print_Titles" localSheetId="1">'146'!$2:$6</definedName>
    <definedName name="_xlnm.Print_Titles" localSheetId="2">'187'!$2:$6</definedName>
    <definedName name="_xlnm.Print_Titles" localSheetId="3">'215'!$2:$6</definedName>
    <definedName name="_xlnm.Print_Titles" localSheetId="4">'249'!$2:$6</definedName>
    <definedName name="_xlnm.Print_Titles" localSheetId="5">'324'!$2:$6</definedName>
    <definedName name="_xlnm.Print_Titles" localSheetId="6">'338'!$2:$6</definedName>
    <definedName name="_xlnm.Print_Titles" localSheetId="7">'364'!$2:$6</definedName>
    <definedName name="_xlnm.Print_Titles" localSheetId="8">'446'!$2:$6</definedName>
    <definedName name="_xlnm.Print_Titles" localSheetId="9">'585'!$2:$6</definedName>
    <definedName name="_xlnm.Print_Titles" localSheetId="10">'642'!$2:$6</definedName>
    <definedName name="_xlnm.Print_Titles" localSheetId="11">'659'!$2:$6</definedName>
    <definedName name="_xlnm.Print_Titles" localSheetId="12">'722'!$2:$6</definedName>
    <definedName name="_xlnm.Print_Titles" localSheetId="13">'761'!$2:$6</definedName>
    <definedName name="_xlnm.Print_Titles" localSheetId="14">'961'!$2:$6</definedName>
  </definedNames>
  <calcPr calcId="145621"/>
</workbook>
</file>

<file path=xl/calcChain.xml><?xml version="1.0" encoding="utf-8"?>
<calcChain xmlns="http://schemas.openxmlformats.org/spreadsheetml/2006/main">
  <c r="H57" i="30" l="1"/>
  <c r="O57" i="30"/>
  <c r="H56" i="30"/>
  <c r="O56" i="30"/>
  <c r="H55" i="30"/>
  <c r="O55" i="30"/>
  <c r="O42" i="29" l="1"/>
  <c r="O43" i="29"/>
  <c r="O44" i="29"/>
  <c r="H17" i="33" l="1"/>
  <c r="H50" i="36"/>
  <c r="H49" i="36"/>
  <c r="H72" i="41"/>
  <c r="H71" i="41"/>
  <c r="H72" i="33"/>
  <c r="H71" i="33"/>
  <c r="H59" i="29"/>
  <c r="H58" i="29"/>
  <c r="H72" i="40"/>
  <c r="H71" i="40"/>
  <c r="H40" i="37"/>
  <c r="H39" i="37"/>
  <c r="H72" i="34"/>
  <c r="H71" i="34"/>
  <c r="H62" i="38"/>
  <c r="H61" i="38"/>
  <c r="H40" i="32"/>
  <c r="H39" i="32"/>
  <c r="H72" i="30"/>
  <c r="H71" i="30"/>
  <c r="H72" i="31"/>
  <c r="H71" i="31"/>
  <c r="H72" i="39"/>
  <c r="H71" i="39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1" i="36"/>
  <c r="H20" i="36"/>
  <c r="H19" i="36"/>
  <c r="H16" i="36"/>
  <c r="H15" i="36"/>
  <c r="H14" i="36"/>
  <c r="H63" i="41"/>
  <c r="H62" i="41"/>
  <c r="H61" i="41"/>
  <c r="H60" i="41"/>
  <c r="H59" i="41"/>
  <c r="H58" i="41"/>
  <c r="H54" i="41"/>
  <c r="H53" i="41"/>
  <c r="H52" i="41"/>
  <c r="H51" i="41"/>
  <c r="H50" i="41"/>
  <c r="H49" i="41"/>
  <c r="H48" i="41"/>
  <c r="H47" i="41"/>
  <c r="H46" i="41"/>
  <c r="H45" i="41"/>
  <c r="H35" i="41"/>
  <c r="H34" i="41"/>
  <c r="H33" i="41"/>
  <c r="H30" i="41"/>
  <c r="H29" i="41"/>
  <c r="H28" i="41"/>
  <c r="H25" i="41"/>
  <c r="H24" i="41"/>
  <c r="H23" i="41"/>
  <c r="H22" i="41"/>
  <c r="H21" i="41"/>
  <c r="H20" i="41"/>
  <c r="H19" i="41"/>
  <c r="H18" i="41"/>
  <c r="H17" i="41"/>
  <c r="H16" i="41"/>
  <c r="H15" i="41"/>
  <c r="H63" i="33"/>
  <c r="H62" i="33"/>
  <c r="H61" i="33"/>
  <c r="H60" i="33"/>
  <c r="H59" i="33"/>
  <c r="H58" i="33"/>
  <c r="H54" i="33"/>
  <c r="H53" i="33"/>
  <c r="H52" i="33"/>
  <c r="H49" i="33"/>
  <c r="H48" i="33"/>
  <c r="H47" i="33"/>
  <c r="H46" i="33"/>
  <c r="H45" i="33"/>
  <c r="H35" i="33"/>
  <c r="H34" i="33"/>
  <c r="H33" i="33"/>
  <c r="H30" i="33"/>
  <c r="H29" i="33"/>
  <c r="H28" i="33"/>
  <c r="H25" i="33"/>
  <c r="H24" i="33"/>
  <c r="H23" i="33"/>
  <c r="H22" i="33"/>
  <c r="H20" i="33"/>
  <c r="H19" i="33"/>
  <c r="H16" i="33"/>
  <c r="H15" i="33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0" i="29"/>
  <c r="H29" i="29"/>
  <c r="H28" i="29"/>
  <c r="H25" i="29"/>
  <c r="H24" i="29"/>
  <c r="H23" i="29"/>
  <c r="H22" i="29"/>
  <c r="H20" i="29"/>
  <c r="H19" i="29"/>
  <c r="H17" i="29"/>
  <c r="H16" i="29"/>
  <c r="H15" i="29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35" i="35"/>
  <c r="H34" i="35"/>
  <c r="H33" i="35"/>
  <c r="H30" i="35"/>
  <c r="H29" i="35"/>
  <c r="H28" i="35"/>
  <c r="H25" i="35"/>
  <c r="H24" i="35"/>
  <c r="H23" i="35"/>
  <c r="H22" i="35"/>
  <c r="H20" i="35"/>
  <c r="H19" i="35"/>
  <c r="H17" i="35"/>
  <c r="H16" i="35"/>
  <c r="H15" i="35"/>
  <c r="H63" i="40"/>
  <c r="H62" i="40"/>
  <c r="H61" i="40"/>
  <c r="H60" i="40"/>
  <c r="H59" i="40"/>
  <c r="H58" i="40"/>
  <c r="H54" i="40"/>
  <c r="H53" i="40"/>
  <c r="H52" i="40"/>
  <c r="H51" i="40"/>
  <c r="H50" i="40"/>
  <c r="H49" i="40"/>
  <c r="H48" i="40"/>
  <c r="H47" i="40"/>
  <c r="H46" i="40"/>
  <c r="H45" i="40"/>
  <c r="H35" i="40"/>
  <c r="H34" i="40"/>
  <c r="H33" i="40"/>
  <c r="H30" i="40"/>
  <c r="H29" i="40"/>
  <c r="H28" i="40"/>
  <c r="H25" i="40"/>
  <c r="H24" i="40"/>
  <c r="H23" i="40"/>
  <c r="H22" i="40"/>
  <c r="H21" i="40"/>
  <c r="H20" i="40"/>
  <c r="H19" i="40"/>
  <c r="H18" i="40"/>
  <c r="H17" i="40"/>
  <c r="H16" i="40"/>
  <c r="H15" i="40"/>
  <c r="H26" i="42"/>
  <c r="H16" i="42"/>
  <c r="H15" i="42"/>
  <c r="H14" i="42"/>
  <c r="H31" i="37"/>
  <c r="H30" i="37"/>
  <c r="H29" i="37"/>
  <c r="H28" i="37"/>
  <c r="H27" i="37"/>
  <c r="H26" i="37"/>
  <c r="H17" i="37"/>
  <c r="H16" i="37"/>
  <c r="H15" i="37"/>
  <c r="H14" i="37"/>
  <c r="H63" i="34"/>
  <c r="H62" i="34"/>
  <c r="H61" i="34"/>
  <c r="H60" i="34"/>
  <c r="H59" i="34"/>
  <c r="H58" i="34"/>
  <c r="H54" i="34"/>
  <c r="H53" i="34"/>
  <c r="H52" i="34"/>
  <c r="H51" i="34"/>
  <c r="H50" i="34"/>
  <c r="H49" i="34"/>
  <c r="H48" i="34"/>
  <c r="H47" i="34"/>
  <c r="H46" i="34"/>
  <c r="H45" i="34"/>
  <c r="H35" i="34"/>
  <c r="H34" i="34"/>
  <c r="H33" i="34"/>
  <c r="H30" i="34"/>
  <c r="H29" i="34"/>
  <c r="H28" i="34"/>
  <c r="H25" i="34"/>
  <c r="H24" i="34"/>
  <c r="H23" i="34"/>
  <c r="H22" i="34"/>
  <c r="H20" i="34"/>
  <c r="H19" i="34"/>
  <c r="H17" i="34"/>
  <c r="H16" i="34"/>
  <c r="H15" i="34"/>
  <c r="H53" i="38"/>
  <c r="H52" i="38"/>
  <c r="H51" i="38"/>
  <c r="H50" i="38"/>
  <c r="H49" i="38"/>
  <c r="H48" i="38"/>
  <c r="H39" i="38"/>
  <c r="H38" i="38"/>
  <c r="H37" i="38"/>
  <c r="H36" i="38"/>
  <c r="H35" i="38"/>
  <c r="H25" i="38"/>
  <c r="H24" i="38"/>
  <c r="H23" i="38"/>
  <c r="H22" i="38"/>
  <c r="H31" i="32"/>
  <c r="H30" i="32"/>
  <c r="H29" i="32"/>
  <c r="H28" i="32"/>
  <c r="H27" i="32"/>
  <c r="H26" i="32"/>
  <c r="H22" i="32"/>
  <c r="H21" i="32"/>
  <c r="H20" i="32"/>
  <c r="H19" i="32"/>
  <c r="H18" i="32"/>
  <c r="H17" i="32"/>
  <c r="H16" i="32"/>
  <c r="H15" i="32"/>
  <c r="H14" i="32"/>
  <c r="H22" i="28"/>
  <c r="H20" i="28"/>
  <c r="H19" i="28"/>
  <c r="H17" i="28"/>
  <c r="H16" i="28"/>
  <c r="H15" i="28"/>
  <c r="H63" i="30"/>
  <c r="H62" i="30"/>
  <c r="H61" i="30"/>
  <c r="H60" i="30"/>
  <c r="H59" i="30"/>
  <c r="H58" i="30"/>
  <c r="H54" i="30"/>
  <c r="H53" i="30"/>
  <c r="H52" i="30"/>
  <c r="H51" i="30"/>
  <c r="H50" i="30"/>
  <c r="H49" i="30"/>
  <c r="H48" i="30"/>
  <c r="H47" i="30"/>
  <c r="H46" i="30"/>
  <c r="H45" i="30"/>
  <c r="H35" i="30"/>
  <c r="H34" i="30"/>
  <c r="H33" i="30"/>
  <c r="H30" i="30"/>
  <c r="H29" i="30"/>
  <c r="H28" i="30"/>
  <c r="H25" i="30"/>
  <c r="H24" i="30"/>
  <c r="H23" i="30"/>
  <c r="H22" i="30"/>
  <c r="H20" i="30"/>
  <c r="H19" i="30"/>
  <c r="H17" i="30"/>
  <c r="H16" i="30"/>
  <c r="H15" i="30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H48" i="31"/>
  <c r="H47" i="31"/>
  <c r="H46" i="31"/>
  <c r="H45" i="31"/>
  <c r="H35" i="31"/>
  <c r="H34" i="31"/>
  <c r="H33" i="31"/>
  <c r="H22" i="31"/>
  <c r="H19" i="31"/>
  <c r="H16" i="31"/>
  <c r="H15" i="31"/>
  <c r="H63" i="39"/>
  <c r="H62" i="39"/>
  <c r="H61" i="39"/>
  <c r="H60" i="39"/>
  <c r="H59" i="39"/>
  <c r="H58" i="39"/>
  <c r="H54" i="39"/>
  <c r="H53" i="39"/>
  <c r="H52" i="39"/>
  <c r="H51" i="39"/>
  <c r="H50" i="39"/>
  <c r="H49" i="39"/>
  <c r="H48" i="39"/>
  <c r="H47" i="39"/>
  <c r="H46" i="39"/>
  <c r="H45" i="39"/>
  <c r="H35" i="39"/>
  <c r="H34" i="39"/>
  <c r="H33" i="39"/>
  <c r="H30" i="39"/>
  <c r="H29" i="39"/>
  <c r="H28" i="39"/>
  <c r="H25" i="39"/>
  <c r="H24" i="39"/>
  <c r="H23" i="39"/>
  <c r="H22" i="39"/>
  <c r="H20" i="39"/>
  <c r="H19" i="39"/>
  <c r="H17" i="39"/>
  <c r="H16" i="39"/>
  <c r="H15" i="39"/>
  <c r="H14" i="41"/>
  <c r="H14" i="33"/>
  <c r="H14" i="29"/>
  <c r="H14" i="35"/>
  <c r="H14" i="40"/>
  <c r="H14" i="34"/>
  <c r="H14" i="28"/>
  <c r="H14" i="30"/>
  <c r="H14" i="31"/>
  <c r="H14" i="39"/>
  <c r="H43" i="36" l="1"/>
  <c r="H44" i="36"/>
  <c r="H45" i="36"/>
  <c r="H46" i="36"/>
  <c r="H47" i="36"/>
  <c r="H48" i="36"/>
  <c r="H65" i="41"/>
  <c r="H66" i="41"/>
  <c r="H67" i="41"/>
  <c r="H68" i="41"/>
  <c r="H69" i="41"/>
  <c r="H70" i="41"/>
  <c r="H65" i="33"/>
  <c r="H66" i="33"/>
  <c r="H67" i="33"/>
  <c r="H68" i="33"/>
  <c r="H69" i="33"/>
  <c r="H70" i="33"/>
  <c r="H52" i="29"/>
  <c r="H53" i="29"/>
  <c r="H54" i="29"/>
  <c r="H55" i="29"/>
  <c r="H56" i="29"/>
  <c r="H57" i="29"/>
  <c r="H65" i="35"/>
  <c r="H66" i="35"/>
  <c r="H67" i="35"/>
  <c r="H68" i="35"/>
  <c r="H69" i="35"/>
  <c r="H70" i="35"/>
  <c r="H65" i="40"/>
  <c r="H66" i="40"/>
  <c r="H67" i="40"/>
  <c r="H68" i="40"/>
  <c r="H69" i="40"/>
  <c r="H70" i="40"/>
  <c r="H33" i="37"/>
  <c r="H34" i="37"/>
  <c r="H35" i="37"/>
  <c r="H36" i="37"/>
  <c r="H37" i="37"/>
  <c r="H38" i="37"/>
  <c r="H65" i="34"/>
  <c r="H66" i="34"/>
  <c r="H67" i="34"/>
  <c r="H68" i="34"/>
  <c r="H69" i="34"/>
  <c r="H70" i="34"/>
  <c r="H55" i="38"/>
  <c r="H56" i="38"/>
  <c r="H57" i="38"/>
  <c r="H58" i="38"/>
  <c r="H59" i="38"/>
  <c r="H60" i="38"/>
  <c r="H33" i="32"/>
  <c r="H34" i="32"/>
  <c r="H35" i="32"/>
  <c r="H36" i="32"/>
  <c r="H37" i="32"/>
  <c r="H38" i="32"/>
  <c r="H65" i="30"/>
  <c r="H66" i="30"/>
  <c r="H67" i="30"/>
  <c r="H68" i="30"/>
  <c r="H69" i="30"/>
  <c r="H70" i="30"/>
  <c r="H65" i="31"/>
  <c r="H66" i="31"/>
  <c r="H67" i="31"/>
  <c r="H68" i="31"/>
  <c r="H69" i="31"/>
  <c r="H70" i="31"/>
  <c r="H65" i="39"/>
  <c r="H66" i="39"/>
  <c r="H67" i="39"/>
  <c r="H68" i="39"/>
  <c r="H69" i="39"/>
  <c r="H70" i="39"/>
  <c r="H42" i="36"/>
  <c r="H64" i="41"/>
  <c r="H64" i="33"/>
  <c r="H51" i="29"/>
  <c r="H64" i="35"/>
  <c r="H64" i="40"/>
  <c r="H32" i="37"/>
  <c r="H64" i="34"/>
  <c r="H54" i="38"/>
  <c r="H32" i="32"/>
  <c r="H64" i="30"/>
  <c r="H64" i="31"/>
  <c r="H64" i="39"/>
  <c r="O72" i="39" l="1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9" i="39"/>
  <c r="O38" i="39"/>
  <c r="O37" i="39"/>
  <c r="O36" i="39"/>
  <c r="O35" i="39"/>
  <c r="O34" i="39"/>
  <c r="O33" i="39"/>
  <c r="O32" i="39"/>
  <c r="O31" i="39"/>
  <c r="O30" i="39"/>
  <c r="O29" i="39"/>
  <c r="O28" i="39"/>
  <c r="O27" i="39"/>
  <c r="O26" i="39"/>
  <c r="O25" i="39"/>
  <c r="O24" i="39"/>
  <c r="O23" i="39"/>
  <c r="O22" i="39"/>
  <c r="O21" i="39"/>
  <c r="O20" i="39"/>
  <c r="O19" i="39"/>
  <c r="O18" i="39"/>
  <c r="O17" i="39"/>
  <c r="O16" i="39"/>
  <c r="O15" i="39"/>
  <c r="O14" i="39"/>
  <c r="O33" i="41"/>
  <c r="O34" i="41"/>
  <c r="O33" i="33"/>
  <c r="O34" i="33"/>
  <c r="O33" i="35"/>
  <c r="O34" i="35"/>
  <c r="O33" i="40"/>
  <c r="O34" i="40"/>
  <c r="O14" i="42"/>
  <c r="O15" i="42"/>
  <c r="O33" i="34"/>
  <c r="O34" i="34"/>
  <c r="O23" i="38"/>
  <c r="O24" i="38"/>
  <c r="O33" i="30"/>
  <c r="O34" i="30"/>
  <c r="O33" i="31"/>
  <c r="O34" i="31"/>
  <c r="O26" i="42" l="1"/>
  <c r="O25" i="42"/>
  <c r="O24" i="42"/>
  <c r="O23" i="42"/>
  <c r="O22" i="42"/>
  <c r="O21" i="42"/>
  <c r="O20" i="42"/>
  <c r="O19" i="42"/>
  <c r="O18" i="42"/>
  <c r="O17" i="42"/>
  <c r="O16" i="42"/>
  <c r="O72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8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9" i="41"/>
  <c r="O38" i="41"/>
  <c r="O37" i="41"/>
  <c r="O36" i="41"/>
  <c r="O35" i="41"/>
  <c r="O32" i="41"/>
  <c r="O31" i="41"/>
  <c r="O30" i="41"/>
  <c r="O29" i="41"/>
  <c r="O28" i="41"/>
  <c r="O27" i="41"/>
  <c r="O26" i="41"/>
  <c r="O25" i="41"/>
  <c r="O24" i="41"/>
  <c r="O23" i="41"/>
  <c r="O22" i="41"/>
  <c r="O21" i="41"/>
  <c r="O20" i="41"/>
  <c r="O19" i="41"/>
  <c r="O18" i="41"/>
  <c r="O17" i="41"/>
  <c r="O16" i="41"/>
  <c r="O15" i="41"/>
  <c r="O14" i="41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8" i="40"/>
  <c r="O37" i="40"/>
  <c r="O36" i="40"/>
  <c r="O35" i="40"/>
  <c r="O32" i="40"/>
  <c r="O31" i="40"/>
  <c r="O30" i="40"/>
  <c r="O29" i="40"/>
  <c r="O28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2" i="38"/>
  <c r="O21" i="38"/>
  <c r="O20" i="38"/>
  <c r="O19" i="38"/>
  <c r="O18" i="38"/>
  <c r="O17" i="38"/>
  <c r="O16" i="38"/>
  <c r="O15" i="38"/>
  <c r="O14" i="38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17" i="37"/>
  <c r="O16" i="37"/>
  <c r="O15" i="37"/>
  <c r="O14" i="37"/>
  <c r="O50" i="36"/>
  <c r="O49" i="36"/>
  <c r="O48" i="36"/>
  <c r="O47" i="36"/>
  <c r="O46" i="36"/>
  <c r="O45" i="36"/>
  <c r="O44" i="36"/>
  <c r="O43" i="36"/>
  <c r="O42" i="36"/>
  <c r="O41" i="36"/>
  <c r="O40" i="36"/>
  <c r="O39" i="36"/>
  <c r="O38" i="36"/>
  <c r="O37" i="36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72" i="35"/>
  <c r="O71" i="35"/>
  <c r="O70" i="35"/>
  <c r="O69" i="35"/>
  <c r="O68" i="35"/>
  <c r="O67" i="35"/>
  <c r="O66" i="35"/>
  <c r="O65" i="35"/>
  <c r="O64" i="35"/>
  <c r="O63" i="35"/>
  <c r="O62" i="35"/>
  <c r="O61" i="35"/>
  <c r="O60" i="35"/>
  <c r="O59" i="35"/>
  <c r="O58" i="35"/>
  <c r="O57" i="35"/>
  <c r="O56" i="35"/>
  <c r="O55" i="35"/>
  <c r="O54" i="35"/>
  <c r="O53" i="35"/>
  <c r="O52" i="35"/>
  <c r="O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O35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72" i="34"/>
  <c r="O71" i="34"/>
  <c r="O70" i="34"/>
  <c r="O69" i="34"/>
  <c r="O68" i="34"/>
  <c r="O67" i="34"/>
  <c r="O66" i="34"/>
  <c r="O65" i="34"/>
  <c r="O64" i="34"/>
  <c r="O63" i="34"/>
  <c r="O62" i="34"/>
  <c r="O61" i="34"/>
  <c r="O60" i="34"/>
  <c r="O59" i="34"/>
  <c r="O58" i="34"/>
  <c r="O54" i="34"/>
  <c r="O53" i="34"/>
  <c r="O52" i="34"/>
  <c r="O51" i="34"/>
  <c r="O50" i="34"/>
  <c r="O49" i="34"/>
  <c r="O48" i="34"/>
  <c r="O47" i="34"/>
  <c r="O46" i="34"/>
  <c r="O45" i="34"/>
  <c r="O44" i="34"/>
  <c r="O43" i="34"/>
  <c r="O42" i="34"/>
  <c r="O41" i="34"/>
  <c r="O40" i="34"/>
  <c r="O39" i="34"/>
  <c r="O38" i="34"/>
  <c r="O37" i="34"/>
  <c r="O36" i="34"/>
  <c r="O35" i="34"/>
  <c r="O32" i="34"/>
  <c r="O31" i="34"/>
  <c r="O30" i="34"/>
  <c r="O29" i="34"/>
  <c r="O28" i="34"/>
  <c r="O27" i="34"/>
  <c r="O26" i="34"/>
  <c r="O25" i="34"/>
  <c r="O24" i="34"/>
  <c r="O23" i="34"/>
  <c r="O22" i="34"/>
  <c r="O21" i="34"/>
  <c r="O20" i="34"/>
  <c r="O19" i="34"/>
  <c r="O18" i="34"/>
  <c r="O17" i="34"/>
  <c r="O16" i="34"/>
  <c r="O15" i="34"/>
  <c r="O14" i="34"/>
  <c r="O72" i="33"/>
  <c r="O71" i="33"/>
  <c r="O70" i="33"/>
  <c r="O69" i="33"/>
  <c r="O68" i="33"/>
  <c r="O67" i="33"/>
  <c r="O66" i="33"/>
  <c r="O65" i="33"/>
  <c r="O64" i="33"/>
  <c r="O63" i="33"/>
  <c r="O62" i="33"/>
  <c r="O61" i="33"/>
  <c r="O60" i="33"/>
  <c r="O59" i="33"/>
  <c r="O58" i="33"/>
  <c r="O54" i="33"/>
  <c r="O53" i="33"/>
  <c r="O52" i="33"/>
  <c r="O51" i="33"/>
  <c r="O50" i="33"/>
  <c r="O49" i="33"/>
  <c r="O48" i="33"/>
  <c r="O47" i="33"/>
  <c r="O46" i="33"/>
  <c r="O45" i="33"/>
  <c r="O44" i="33"/>
  <c r="O43" i="33"/>
  <c r="O42" i="33"/>
  <c r="O41" i="33"/>
  <c r="O40" i="33"/>
  <c r="O39" i="33"/>
  <c r="O38" i="33"/>
  <c r="O37" i="33"/>
  <c r="O36" i="33"/>
  <c r="O35" i="33"/>
  <c r="O32" i="33"/>
  <c r="O31" i="33"/>
  <c r="O30" i="33"/>
  <c r="O29" i="33"/>
  <c r="O28" i="33"/>
  <c r="O27" i="33"/>
  <c r="O26" i="33"/>
  <c r="O25" i="33"/>
  <c r="O24" i="33"/>
  <c r="O23" i="33"/>
  <c r="O22" i="33"/>
  <c r="O21" i="33"/>
  <c r="O20" i="33"/>
  <c r="O19" i="33"/>
  <c r="O18" i="33"/>
  <c r="O17" i="33"/>
  <c r="O16" i="33"/>
  <c r="O15" i="33"/>
  <c r="O14" i="33"/>
  <c r="O40" i="32"/>
  <c r="O39" i="32"/>
  <c r="O38" i="32"/>
  <c r="O37" i="32"/>
  <c r="O36" i="32"/>
  <c r="O35" i="32"/>
  <c r="O34" i="32"/>
  <c r="O33" i="32"/>
  <c r="O32" i="32"/>
  <c r="O31" i="32"/>
  <c r="O30" i="32"/>
  <c r="O29" i="32"/>
  <c r="O28" i="32"/>
  <c r="O27" i="32"/>
  <c r="O26" i="32"/>
  <c r="O22" i="32"/>
  <c r="O21" i="32"/>
  <c r="O20" i="32"/>
  <c r="O19" i="32"/>
  <c r="O18" i="32"/>
  <c r="O17" i="32"/>
  <c r="O16" i="32"/>
  <c r="O15" i="32"/>
  <c r="O14" i="32"/>
  <c r="O72" i="31"/>
  <c r="O71" i="31"/>
  <c r="O70" i="31"/>
  <c r="O69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59" i="29"/>
  <c r="O58" i="29"/>
  <c r="O57" i="29"/>
  <c r="O56" i="29"/>
  <c r="O55" i="29"/>
  <c r="O54" i="29"/>
  <c r="O53" i="29"/>
  <c r="O52" i="29"/>
  <c r="O51" i="29"/>
  <c r="O50" i="29"/>
  <c r="O49" i="29"/>
  <c r="O48" i="29"/>
  <c r="O47" i="29"/>
  <c r="O46" i="29"/>
  <c r="O45" i="29"/>
  <c r="O41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22" i="28"/>
  <c r="O21" i="28"/>
  <c r="O20" i="28"/>
  <c r="O19" i="28"/>
  <c r="O18" i="28"/>
  <c r="O17" i="28"/>
  <c r="O16" i="28"/>
  <c r="O15" i="28"/>
  <c r="O14" i="28"/>
</calcChain>
</file>

<file path=xl/sharedStrings.xml><?xml version="1.0" encoding="utf-8"?>
<sst xmlns="http://schemas.openxmlformats.org/spreadsheetml/2006/main" count="7336" uniqueCount="170">
  <si>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</si>
  <si>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</si>
  <si>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</si>
  <si>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</si>
  <si>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</si>
  <si>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</si>
  <si>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</si>
  <si>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</si>
  <si>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</si>
  <si>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</si>
  <si>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</si>
  <si>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</si>
  <si>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</si>
  <si>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</si>
  <si>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</si>
  <si>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</si>
  <si>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</si>
  <si>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</si>
  <si>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</si>
  <si>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</si>
  <si>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</si>
  <si>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</si>
  <si>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</si>
  <si>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NOx (uitgedrukt als NO2)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</si>
  <si>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</si>
  <si>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</si>
  <si>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</si>
  <si>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</si>
  <si>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</si>
  <si>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</si>
  <si>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</si>
  <si>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</si>
  <si>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</si>
  <si>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</si>
  <si>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</si>
  <si>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</si>
  <si>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</si>
  <si>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</si>
  <si>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</si>
  <si>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</si>
  <si>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</si>
  <si>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</si>
  <si>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</si>
  <si>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</si>
  <si>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</si>
  <si>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</si>
  <si>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</si>
  <si>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</si>
  <si>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</si>
  <si>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</si>
  <si>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</si>
  <si>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</si>
  <si>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</si>
  <si>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</si>
  <si>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</si>
  <si>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</si>
  <si>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</si>
  <si>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</si>
  <si>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</si>
  <si>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</si>
  <si>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</si>
  <si>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</si>
  <si>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</si>
  <si>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</si>
  <si>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</si>
  <si>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</si>
  <si>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</si>
  <si>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</si>
  <si>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</si>
  <si>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</si>
  <si>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</si>
  <si>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/>
  </si>
  <si>
    <t>1</t>
  </si>
  <si>
    <t>&lt;1</t>
  </si>
  <si>
    <t>&lt;0,3</t>
  </si>
  <si>
    <t>&lt;0,5</t>
  </si>
  <si>
    <t>stof lage conc 2e set filter 1</t>
  </si>
  <si>
    <t>stof lage conc 2e set filter 2</t>
  </si>
  <si>
    <t>stof lage conc 2e set filter 3</t>
  </si>
  <si>
    <t>stof lage conc 2e set filter 4</t>
  </si>
  <si>
    <t>stof lage conc 2e set filter 5</t>
  </si>
  <si>
    <t>SO2 natchemisch</t>
  </si>
  <si>
    <t>&lt;0</t>
  </si>
  <si>
    <t>&lt;0,4</t>
  </si>
  <si>
    <t>82,56</t>
  </si>
  <si>
    <t>40,12</t>
  </si>
  <si>
    <t>59,73</t>
  </si>
  <si>
    <t>3,366</t>
  </si>
  <si>
    <t>2,242</t>
  </si>
  <si>
    <t>2,714</t>
  </si>
  <si>
    <t>83,36</t>
  </si>
  <si>
    <t>2,668</t>
  </si>
  <si>
    <t>83,49</t>
  </si>
  <si>
    <t>38,45</t>
  </si>
  <si>
    <t>139,9</t>
  </si>
  <si>
    <t>82,91</t>
  </si>
  <si>
    <t>48,16</t>
  </si>
  <si>
    <t>46,05</t>
  </si>
  <si>
    <t>290,4</t>
  </si>
  <si>
    <t>106,4</t>
  </si>
  <si>
    <t>37,79</t>
  </si>
  <si>
    <t>2,924</t>
  </si>
  <si>
    <t>2,467</t>
  </si>
  <si>
    <t>4,612</t>
  </si>
  <si>
    <t>3,215</t>
  </si>
  <si>
    <t>3,332</t>
  </si>
  <si>
    <t>3,083</t>
  </si>
  <si>
    <t>10,72</t>
  </si>
  <si>
    <t>3,997</t>
  </si>
  <si>
    <t>4,306</t>
  </si>
  <si>
    <t>-</t>
  </si>
  <si>
    <t>36,15</t>
  </si>
  <si>
    <t>122,1</t>
  </si>
  <si>
    <t>169,4</t>
  </si>
  <si>
    <t>54,7</t>
  </si>
  <si>
    <t>88,39</t>
  </si>
  <si>
    <t>149,7</t>
  </si>
  <si>
    <t>3,61</t>
  </si>
  <si>
    <t>2,899</t>
  </si>
  <si>
    <t>1,767</t>
  </si>
  <si>
    <t>2,519</t>
  </si>
  <si>
    <t>3,699</t>
  </si>
  <si>
    <t>2,945</t>
  </si>
  <si>
    <t>0,43</t>
  </si>
  <si>
    <t>16,17</t>
  </si>
  <si>
    <t>5,434</t>
  </si>
  <si>
    <t>6,696</t>
  </si>
  <si>
    <t>19,63</t>
  </si>
  <si>
    <t>12,59</t>
  </si>
  <si>
    <t>13,74</t>
  </si>
  <si>
    <t>3,137</t>
  </si>
  <si>
    <t>5,898</t>
  </si>
  <si>
    <t>0,06913</t>
  </si>
  <si>
    <t>0,09068</t>
  </si>
  <si>
    <t>0,06265</t>
  </si>
  <si>
    <t>0,0705</t>
  </si>
  <si>
    <t>0,1373</t>
  </si>
  <si>
    <t>0,09779</t>
  </si>
  <si>
    <t>0,1184</t>
  </si>
  <si>
    <t>0,08596</t>
  </si>
  <si>
    <t>0,2059</t>
  </si>
  <si>
    <t>NG</t>
  </si>
  <si>
    <t>86,05</t>
  </si>
  <si>
    <t>44,35</t>
  </si>
  <si>
    <t>60,91</t>
  </si>
  <si>
    <t>82,76</t>
  </si>
  <si>
    <t>38,02</t>
  </si>
  <si>
    <t>138,4</t>
  </si>
  <si>
    <t>80,6</t>
  </si>
  <si>
    <t>49,61</t>
  </si>
  <si>
    <t>47,48</t>
  </si>
  <si>
    <t>285,4</t>
  </si>
  <si>
    <t>103,9</t>
  </si>
  <si>
    <t>37,25</t>
  </si>
  <si>
    <t>34,95</t>
  </si>
  <si>
    <t>125</t>
  </si>
  <si>
    <t>172,7</t>
  </si>
  <si>
    <t>56,29</t>
  </si>
  <si>
    <t>90,23</t>
  </si>
  <si>
    <t>150,2</t>
  </si>
  <si>
    <t>0,3954</t>
  </si>
  <si>
    <t>16,16</t>
  </si>
  <si>
    <t>5,378</t>
  </si>
  <si>
    <t>6,633</t>
  </si>
  <si>
    <t>19,72</t>
  </si>
  <si>
    <t>12,55</t>
  </si>
  <si>
    <t>13,68</t>
  </si>
  <si>
    <t>3,142</t>
  </si>
  <si>
    <t>5,89</t>
  </si>
  <si>
    <t>Rapportnr. :  2017-R-MRG-1306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</si>
</sst>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ont="1" applyFill="1" applyBorder="1" applyAlignment="1">
      <alignment horizontal="center"/>
    </xf>
    <xf numFmtId="0" fontId="0" fillId="0" borderId="0" xfId="0"/>
    <xf numFmtId="0" fontId="12" fillId="3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2" fontId="13" fillId="4" borderId="13" xfId="0" applyNumberFormat="1" applyFont="1" applyFill="1" applyBorder="1" applyAlignment="1">
      <alignment horizontal="center"/>
    </xf>
    <xf numFmtId="1" fontId="0" fillId="0" borderId="7" xfId="12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49" fontId="0" fillId="6" borderId="6" xfId="0" applyNumberFormat="1" applyFill="1" applyBorder="1"/>
    <xf numFmtId="49" fontId="0" fillId="6" borderId="7" xfId="0" applyNumberFormat="1" applyFont="1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left"/>
    </xf>
    <xf numFmtId="2" fontId="11" fillId="6" borderId="7" xfId="0" applyNumberFormat="1" applyFont="1" applyFill="1" applyBorder="1" applyAlignment="1">
      <alignment horizontal="center"/>
    </xf>
    <xf numFmtId="2" fontId="0" fillId="6" borderId="7" xfId="0" applyNumberFormat="1" applyFont="1" applyFill="1" applyBorder="1" applyAlignment="1">
      <alignment horizontal="center"/>
    </xf>
    <xf numFmtId="1" fontId="0" fillId="6" borderId="7" xfId="120" applyNumberFormat="1" applyFont="1" applyFill="1" applyBorder="1" applyAlignment="1">
      <alignment horizontal="center"/>
    </xf>
    <xf numFmtId="2" fontId="13" fillId="6" borderId="13" xfId="0" applyNumberFormat="1" applyFont="1" applyFill="1" applyBorder="1" applyAlignment="1">
      <alignment horizontal="center"/>
    </xf>
    <xf numFmtId="49" fontId="0" fillId="6" borderId="13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49" fontId="0" fillId="4" borderId="14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/>
    </xf>
    <xf numFmtId="49" fontId="0" fillId="6" borderId="15" xfId="0" applyNumberFormat="1" applyFill="1" applyBorder="1" applyAlignment="1">
      <alignment horizontal="center"/>
    </xf>
    <xf numFmtId="2" fontId="16" fillId="5" borderId="13" xfId="0" applyNumberFormat="1" applyFont="1" applyFill="1" applyBorder="1" applyAlignment="1">
      <alignment horizontal="center"/>
    </xf>
    <xf numFmtId="2" fontId="16" fillId="7" borderId="13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17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horizontal="center"/>
    </xf>
    <xf numFmtId="49" fontId="16" fillId="7" borderId="14" xfId="0" applyNumberFormat="1" applyFont="1" applyFill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166" fontId="0" fillId="0" borderId="7" xfId="0" applyNumberFormat="1" applyFont="1" applyFill="1" applyBorder="1" applyAlignment="1">
      <alignment horizontal="center"/>
    </xf>
    <xf numFmtId="167" fontId="13" fillId="4" borderId="13" xfId="120" applyNumberFormat="1" applyFont="1" applyFill="1" applyBorder="1" applyAlignment="1">
      <alignment horizontal="center"/>
    </xf>
    <xf numFmtId="2" fontId="13" fillId="4" borderId="13" xfId="120" applyNumberFormat="1" applyFont="1" applyFill="1" applyBorder="1" applyAlignment="1">
      <alignment horizontal="center"/>
    </xf>
    <xf numFmtId="167" fontId="13" fillId="4" borderId="25" xfId="120" applyNumberFormat="1" applyFont="1" applyFill="1" applyBorder="1" applyAlignment="1">
      <alignment horizontal="center"/>
    </xf>
    <xf numFmtId="167" fontId="16" fillId="5" borderId="13" xfId="120" applyNumberFormat="1" applyFont="1" applyFill="1" applyBorder="1" applyAlignment="1">
      <alignment horizontal="center"/>
    </xf>
    <xf numFmtId="2" fontId="16" fillId="5" borderId="13" xfId="120" applyNumberFormat="1" applyFont="1" applyFill="1" applyBorder="1" applyAlignment="1">
      <alignment horizontal="center"/>
    </xf>
    <xf numFmtId="167" fontId="13" fillId="0" borderId="13" xfId="12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167" fontId="0" fillId="6" borderId="13" xfId="12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14" fontId="12" fillId="3" borderId="0" xfId="0" applyNumberFormat="1" applyFont="1" applyFill="1" applyBorder="1" applyAlignment="1">
      <alignment horizontal="left"/>
    </xf>
    <xf numFmtId="167" fontId="13" fillId="0" borderId="25" xfId="120" applyNumberFormat="1" applyFont="1" applyFill="1" applyBorder="1" applyAlignment="1">
      <alignment horizontal="center"/>
    </xf>
    <xf numFmtId="49" fontId="0" fillId="6" borderId="8" xfId="0" applyNumberFormat="1" applyFill="1" applyBorder="1"/>
    <xf numFmtId="49" fontId="0" fillId="6" borderId="17" xfId="0" applyNumberFormat="1" applyFill="1" applyBorder="1" applyAlignment="1">
      <alignment horizontal="center"/>
    </xf>
    <xf numFmtId="49" fontId="0" fillId="6" borderId="9" xfId="0" applyNumberFormat="1" applyFont="1" applyFill="1" applyBorder="1" applyAlignment="1">
      <alignment horizontal="left"/>
    </xf>
    <xf numFmtId="49" fontId="0" fillId="6" borderId="9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2" fontId="0" fillId="6" borderId="9" xfId="0" applyNumberFormat="1" applyFont="1" applyFill="1" applyBorder="1" applyAlignment="1">
      <alignment horizontal="center"/>
    </xf>
    <xf numFmtId="166" fontId="0" fillId="6" borderId="7" xfId="0" applyNumberFormat="1" applyFont="1" applyFill="1" applyBorder="1" applyAlignment="1">
      <alignment horizontal="center"/>
    </xf>
    <xf numFmtId="1" fontId="0" fillId="6" borderId="15" xfId="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167" fontId="0" fillId="0" borderId="13" xfId="120" applyNumberFormat="1" applyFont="1" applyFill="1" applyBorder="1" applyAlignment="1">
      <alignment horizontal="center"/>
    </xf>
    <xf numFmtId="1" fontId="0" fillId="6" borderId="9" xfId="120" applyNumberFormat="1" applyFont="1" applyFill="1" applyBorder="1" applyAlignment="1">
      <alignment horizontal="center"/>
    </xf>
    <xf numFmtId="49" fontId="0" fillId="6" borderId="25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21">
    <cellStyle name="Comma 2" xfId="1"/>
    <cellStyle name="Comma 2 2" xfId="9"/>
    <cellStyle name="Hyperlink" xfId="16" builtinId="8"/>
    <cellStyle name="Hyperlink 2" xfId="4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2"/>
    <cellStyle name="Normal 2 2" xfId="5"/>
    <cellStyle name="Normal 2 2 2" xfId="8"/>
    <cellStyle name="Normal 2 2 3" xfId="17"/>
    <cellStyle name="Normal 20" xfId="28"/>
    <cellStyle name="Normal 22" xfId="29"/>
    <cellStyle name="Normal 23" xfId="30"/>
    <cellStyle name="Normal 24" xfId="31"/>
    <cellStyle name="Normal 25" xfId="32"/>
    <cellStyle name="Normal 27" xfId="33"/>
    <cellStyle name="Normal 28" xfId="34"/>
    <cellStyle name="Normal 29" xfId="35"/>
    <cellStyle name="Normal 3" xfId="3"/>
    <cellStyle name="Normal 3 2" xfId="6"/>
    <cellStyle name="Normal 3 2 2" xfId="36"/>
    <cellStyle name="Normal 3 3" xfId="11"/>
    <cellStyle name="Normal 30" xfId="37"/>
    <cellStyle name="Normal 31" xfId="38"/>
    <cellStyle name="Normal 32" xfId="39"/>
    <cellStyle name="Normal 33" xfId="40"/>
    <cellStyle name="Normal 34" xfId="41"/>
    <cellStyle name="Normal 35" xfId="42"/>
    <cellStyle name="Normal 36" xfId="43"/>
    <cellStyle name="Normal 37" xfId="44"/>
    <cellStyle name="Normal 38" xfId="45"/>
    <cellStyle name="Normal 39" xfId="46"/>
    <cellStyle name="Normal 4" xfId="12"/>
    <cellStyle name="Normal 4 2" xfId="47"/>
    <cellStyle name="Normal 40" xfId="48"/>
    <cellStyle name="Normal 41" xfId="49"/>
    <cellStyle name="Normal 42" xfId="50"/>
    <cellStyle name="Normal 43" xfId="51"/>
    <cellStyle name="Normal 44" xfId="52"/>
    <cellStyle name="Normal 45" xfId="53"/>
    <cellStyle name="Normal 46" xfId="54"/>
    <cellStyle name="Normal 47" xfId="55"/>
    <cellStyle name="Normal 48" xfId="56"/>
    <cellStyle name="Normal 49" xfId="57"/>
    <cellStyle name="Normal 5" xfId="10"/>
    <cellStyle name="Normal 5 2" xfId="15"/>
    <cellStyle name="Normal 5 3" xfId="118"/>
    <cellStyle name="Normal 5 3 2" xfId="119"/>
    <cellStyle name="Normal 50" xfId="58"/>
    <cellStyle name="Normal 51" xfId="59"/>
    <cellStyle name="Normal 52" xfId="60"/>
    <cellStyle name="Normal 53" xfId="61"/>
    <cellStyle name="Normal 54" xfId="62"/>
    <cellStyle name="Normal 55" xfId="63"/>
    <cellStyle name="Normal 6" xfId="64"/>
    <cellStyle name="Normal 7" xfId="65"/>
    <cellStyle name="Normal 8" xfId="66"/>
    <cellStyle name="Normal 9" xfId="67"/>
    <cellStyle name="Percent" xfId="120" builtinId="5"/>
    <cellStyle name="Percent 10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7" xfId="75"/>
    <cellStyle name="Percent 18" xfId="76"/>
    <cellStyle name="Percent 19" xfId="77"/>
    <cellStyle name="Percent 2" xfId="7"/>
    <cellStyle name="Percent 2 2" xfId="117"/>
    <cellStyle name="Percent 20" xfId="78"/>
    <cellStyle name="Percent 21" xfId="79"/>
    <cellStyle name="Percent 22" xfId="80"/>
    <cellStyle name="Percent 23" xfId="81"/>
    <cellStyle name="Percent 24" xfId="82"/>
    <cellStyle name="Percent 27" xfId="83"/>
    <cellStyle name="Percent 28" xfId="84"/>
    <cellStyle name="Percent 29" xfId="85"/>
    <cellStyle name="Percent 3" xfId="13"/>
    <cellStyle name="Percent 30" xfId="86"/>
    <cellStyle name="Percent 31" xfId="87"/>
    <cellStyle name="Percent 32" xfId="88"/>
    <cellStyle name="Percent 33" xfId="89"/>
    <cellStyle name="Percent 34" xfId="90"/>
    <cellStyle name="Percent 35" xfId="91"/>
    <cellStyle name="Percent 36" xfId="92"/>
    <cellStyle name="Percent 37" xfId="93"/>
    <cellStyle name="Percent 38" xfId="94"/>
    <cellStyle name="Percent 39" xfId="95"/>
    <cellStyle name="Percent 4" xfId="96"/>
    <cellStyle name="Percent 40" xfId="97"/>
    <cellStyle name="Percent 41" xfId="98"/>
    <cellStyle name="Percent 42" xfId="99"/>
    <cellStyle name="Percent 43" xfId="100"/>
    <cellStyle name="Percent 44" xfId="101"/>
    <cellStyle name="Percent 45" xfId="102"/>
    <cellStyle name="Percent 46" xfId="103"/>
    <cellStyle name="Percent 47" xfId="104"/>
    <cellStyle name="Percent 48" xfId="105"/>
    <cellStyle name="Percent 49" xfId="106"/>
    <cellStyle name="Percent 5" xfId="107"/>
    <cellStyle name="Percent 50" xfId="108"/>
    <cellStyle name="Percent 51" xfId="109"/>
    <cellStyle name="Percent 52" xfId="110"/>
    <cellStyle name="Percent 53" xfId="111"/>
    <cellStyle name="Percent 54" xfId="112"/>
    <cellStyle name="Percent 6" xfId="113"/>
    <cellStyle name="Percent 7" xfId="114"/>
    <cellStyle name="Percent 8" xfId="115"/>
    <cellStyle name="Percent 9" xfId="116"/>
    <cellStyle name="Standaard_PCBBEREK-I014-WHO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127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100.1</v>
      </c>
      <c r="G14" s="49">
        <v>100.90701334354813</v>
      </c>
      <c r="H14" s="82">
        <f>((F14-G14)/G14)</f>
        <v>-7.9975941890240744E-3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72" si="0">F14</f>
        <v>100.1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123.4</v>
      </c>
      <c r="G15" s="49">
        <v>122.75846153846152</v>
      </c>
      <c r="H15" s="82">
        <f t="shared" ref="H15:H63" si="1">((F15-G15)/G15)</f>
        <v>5.2260223327863006E-3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123.4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</v>
      </c>
      <c r="G16" s="49">
        <v>5.3783498773490237</v>
      </c>
      <c r="H16" s="82">
        <f t="shared" si="1"/>
        <v>-7.0346832388582262E-2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</v>
      </c>
      <c r="G17" s="49">
        <v>5.392044265533988</v>
      </c>
      <c r="H17" s="82">
        <f t="shared" si="1"/>
        <v>-7.270790932484357E-2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11.8</v>
      </c>
      <c r="G19" s="49">
        <v>12.241101991293629</v>
      </c>
      <c r="H19" s="82">
        <f t="shared" si="1"/>
        <v>-3.6034500129756127E-2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11.8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12.2</v>
      </c>
      <c r="G20" s="49">
        <v>12.201658458286257</v>
      </c>
      <c r="H20" s="82">
        <f t="shared" si="1"/>
        <v>-1.3592072683623553E-4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12.2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11.38</v>
      </c>
      <c r="G22" s="49">
        <v>10.097123646863942</v>
      </c>
      <c r="H22" s="82">
        <f t="shared" si="1"/>
        <v>0.12705364398845473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11.38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6.21</v>
      </c>
      <c r="G23" s="43">
        <v>6.1894789577166307</v>
      </c>
      <c r="H23" s="82">
        <f t="shared" si="1"/>
        <v>3.3154716937497607E-3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6.21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9.36</v>
      </c>
      <c r="G24" s="43">
        <v>9.260840478319043</v>
      </c>
      <c r="H24" s="82">
        <f t="shared" si="1"/>
        <v>1.0707399821118084E-2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9.36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19.2</v>
      </c>
      <c r="G25" s="43">
        <v>19.20019524426495</v>
      </c>
      <c r="H25" s="82">
        <f t="shared" si="1"/>
        <v>-1.0168868725927091E-5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19.2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>
        <v>0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>
        <f t="shared" si="0"/>
        <v>0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>
        <v>0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81.19</v>
      </c>
      <c r="G28" s="30">
        <v>80.77809628915432</v>
      </c>
      <c r="H28" s="82">
        <f t="shared" si="1"/>
        <v>5.0992005230133444E-3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81.19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105.11</v>
      </c>
      <c r="G29" s="30">
        <v>105.05083892416317</v>
      </c>
      <c r="H29" s="82">
        <f t="shared" si="1"/>
        <v>5.6316614358058485E-4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105.11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161.54</v>
      </c>
      <c r="G30" s="30">
        <v>161.61750605495806</v>
      </c>
      <c r="H30" s="82">
        <f t="shared" si="1"/>
        <v>-4.7956472569072098E-4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161.54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>
        <v>0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>
        <f t="shared" si="0"/>
        <v>0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>
        <v>0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>
        <f t="shared" si="0"/>
        <v>0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81.8</v>
      </c>
      <c r="G33" s="49" t="s">
        <v>142</v>
      </c>
      <c r="H33" s="82">
        <f t="shared" si="1"/>
        <v>-4.9389889599070307E-2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81.8</v>
      </c>
      <c r="P33" s="49" t="s">
        <v>84</v>
      </c>
      <c r="Q33" s="49" t="s">
        <v>87</v>
      </c>
      <c r="R33" s="54" t="s">
        <v>72</v>
      </c>
      <c r="S33" s="54">
        <v>-1</v>
      </c>
      <c r="T33" s="57">
        <v>-0.23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39.200000000000003</v>
      </c>
      <c r="G34" s="49" t="s">
        <v>143</v>
      </c>
      <c r="H34" s="82">
        <f t="shared" si="1"/>
        <v>-0.11612175873731677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39.200000000000003</v>
      </c>
      <c r="P34" s="49" t="s">
        <v>85</v>
      </c>
      <c r="Q34" s="49" t="s">
        <v>88</v>
      </c>
      <c r="R34" s="54" t="s">
        <v>72</v>
      </c>
      <c r="S34" s="54">
        <v>-2</v>
      </c>
      <c r="T34" s="57">
        <v>-0.41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65.2</v>
      </c>
      <c r="G35" s="49" t="s">
        <v>144</v>
      </c>
      <c r="H35" s="82">
        <f t="shared" si="1"/>
        <v>7.043178460022996E-2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65.2</v>
      </c>
      <c r="P35" s="49" t="s">
        <v>86</v>
      </c>
      <c r="Q35" s="49" t="s">
        <v>89</v>
      </c>
      <c r="R35" s="54" t="s">
        <v>72</v>
      </c>
      <c r="S35" s="54">
        <v>9</v>
      </c>
      <c r="T35" s="72">
        <v>2.02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12.6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12.6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11.2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11.2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13.9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13.9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77.3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77.3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89.5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89.5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104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104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56.7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56.7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41.7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41.7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34.200000000000003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34.200000000000003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82.5</v>
      </c>
      <c r="G45" s="49" t="s">
        <v>142</v>
      </c>
      <c r="H45" s="82">
        <f t="shared" si="1"/>
        <v>-4.1255084253341047E-2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82.5</v>
      </c>
      <c r="P45" s="49" t="s">
        <v>90</v>
      </c>
      <c r="Q45" s="49" t="s">
        <v>91</v>
      </c>
      <c r="R45" s="54" t="s">
        <v>72</v>
      </c>
      <c r="S45" s="54">
        <v>-1</v>
      </c>
      <c r="T45" s="57">
        <v>-0.32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87.5</v>
      </c>
      <c r="G46" s="30" t="s">
        <v>145</v>
      </c>
      <c r="H46" s="82">
        <f t="shared" si="1"/>
        <v>5.7274045432576061E-2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si="0"/>
        <v>87.5</v>
      </c>
      <c r="P46" s="30" t="s">
        <v>92</v>
      </c>
      <c r="Q46" s="30" t="s">
        <v>101</v>
      </c>
      <c r="R46" s="14" t="s">
        <v>72</v>
      </c>
      <c r="S46" s="66">
        <v>5</v>
      </c>
      <c r="T46" s="34">
        <v>1.37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41.7</v>
      </c>
      <c r="G47" s="30" t="s">
        <v>146</v>
      </c>
      <c r="H47" s="82">
        <f t="shared" si="1"/>
        <v>9.6791162546028389E-2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0"/>
        <v>41.7</v>
      </c>
      <c r="P47" s="30" t="s">
        <v>93</v>
      </c>
      <c r="Q47" s="30" t="s">
        <v>102</v>
      </c>
      <c r="R47" s="14" t="s">
        <v>72</v>
      </c>
      <c r="S47" s="66">
        <v>8</v>
      </c>
      <c r="T47" s="34">
        <v>1.32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148</v>
      </c>
      <c r="G48" s="30" t="s">
        <v>147</v>
      </c>
      <c r="H48" s="82">
        <f t="shared" si="1"/>
        <v>6.9364161849710934E-2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0"/>
        <v>148</v>
      </c>
      <c r="P48" s="30" t="s">
        <v>94</v>
      </c>
      <c r="Q48" s="30" t="s">
        <v>103</v>
      </c>
      <c r="R48" s="14" t="s">
        <v>72</v>
      </c>
      <c r="S48" s="66">
        <v>6</v>
      </c>
      <c r="T48" s="34">
        <v>1.76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88.5</v>
      </c>
      <c r="G49" s="30" t="s">
        <v>148</v>
      </c>
      <c r="H49" s="82">
        <f t="shared" si="1"/>
        <v>9.8014888337469061E-2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0"/>
        <v>88.5</v>
      </c>
      <c r="P49" s="30" t="s">
        <v>95</v>
      </c>
      <c r="Q49" s="30" t="s">
        <v>104</v>
      </c>
      <c r="R49" s="14" t="s">
        <v>72</v>
      </c>
      <c r="S49" s="66">
        <v>7</v>
      </c>
      <c r="T49" s="34">
        <v>1.74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45.8</v>
      </c>
      <c r="G50" s="30" t="s">
        <v>149</v>
      </c>
      <c r="H50" s="82">
        <f t="shared" si="1"/>
        <v>-7.6799032453134491E-2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0"/>
        <v>45.8</v>
      </c>
      <c r="P50" s="30" t="s">
        <v>96</v>
      </c>
      <c r="Q50" s="30" t="s">
        <v>105</v>
      </c>
      <c r="R50" s="14" t="s">
        <v>72</v>
      </c>
      <c r="S50" s="66">
        <v>-5</v>
      </c>
      <c r="T50" s="34">
        <v>-0.71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42.5</v>
      </c>
      <c r="G51" s="30" t="s">
        <v>150</v>
      </c>
      <c r="H51" s="82">
        <f t="shared" si="1"/>
        <v>-0.10488626790227458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0"/>
        <v>42.5</v>
      </c>
      <c r="P51" s="30" t="s">
        <v>97</v>
      </c>
      <c r="Q51" s="30" t="s">
        <v>106</v>
      </c>
      <c r="R51" s="14" t="s">
        <v>72</v>
      </c>
      <c r="S51" s="66">
        <v>-8</v>
      </c>
      <c r="T51" s="34">
        <v>-1.1499999999999999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294</v>
      </c>
      <c r="G52" s="30" t="s">
        <v>151</v>
      </c>
      <c r="H52" s="82">
        <f t="shared" si="1"/>
        <v>3.0133146461107301E-2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0"/>
        <v>294</v>
      </c>
      <c r="P52" s="30" t="s">
        <v>98</v>
      </c>
      <c r="Q52" s="30" t="s">
        <v>107</v>
      </c>
      <c r="R52" s="14" t="s">
        <v>72</v>
      </c>
      <c r="S52" s="66">
        <v>1</v>
      </c>
      <c r="T52" s="34">
        <v>0.34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114</v>
      </c>
      <c r="G53" s="30" t="s">
        <v>152</v>
      </c>
      <c r="H53" s="82">
        <f t="shared" si="1"/>
        <v>9.7208854667949887E-2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0"/>
        <v>114</v>
      </c>
      <c r="P53" s="30" t="s">
        <v>99</v>
      </c>
      <c r="Q53" s="30" t="s">
        <v>108</v>
      </c>
      <c r="R53" s="14" t="s">
        <v>72</v>
      </c>
      <c r="S53" s="66">
        <v>7</v>
      </c>
      <c r="T53" s="34">
        <v>1.9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35.6</v>
      </c>
      <c r="G54" s="30" t="s">
        <v>153</v>
      </c>
      <c r="H54" s="82">
        <f t="shared" si="1"/>
        <v>-4.4295302013422778E-2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0"/>
        <v>35.6</v>
      </c>
      <c r="P54" s="30" t="s">
        <v>100</v>
      </c>
      <c r="Q54" s="30" t="s">
        <v>109</v>
      </c>
      <c r="R54" s="14" t="s">
        <v>72</v>
      </c>
      <c r="S54" s="66">
        <v>-6</v>
      </c>
      <c r="T54" s="34">
        <v>-0.51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/>
      <c r="G55" s="30" t="s">
        <v>151</v>
      </c>
      <c r="H55" s="73"/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/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/>
      <c r="G56" s="30" t="s">
        <v>152</v>
      </c>
      <c r="H56" s="73"/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/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/>
      <c r="G57" s="30" t="s">
        <v>153</v>
      </c>
      <c r="H57" s="73"/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/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37.6</v>
      </c>
      <c r="G58" s="30" t="s">
        <v>154</v>
      </c>
      <c r="H58" s="82">
        <f t="shared" si="1"/>
        <v>7.5822603719599382E-2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si="0"/>
        <v>37.6</v>
      </c>
      <c r="P58" s="30" t="s">
        <v>111</v>
      </c>
      <c r="Q58" s="30" t="s">
        <v>122</v>
      </c>
      <c r="R58" s="14" t="s">
        <v>72</v>
      </c>
      <c r="S58" s="66">
        <v>4</v>
      </c>
      <c r="T58" s="34">
        <v>0.49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120</v>
      </c>
      <c r="G59" s="30" t="s">
        <v>155</v>
      </c>
      <c r="H59" s="82">
        <f t="shared" si="1"/>
        <v>-0.04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0"/>
        <v>120</v>
      </c>
      <c r="P59" s="30" t="s">
        <v>112</v>
      </c>
      <c r="Q59" s="30" t="s">
        <v>117</v>
      </c>
      <c r="R59" s="14" t="s">
        <v>72</v>
      </c>
      <c r="S59" s="66">
        <v>-2</v>
      </c>
      <c r="T59" s="34">
        <v>-0.57999999999999996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170</v>
      </c>
      <c r="G60" s="30" t="s">
        <v>156</v>
      </c>
      <c r="H60" s="82">
        <f t="shared" si="1"/>
        <v>-1.5634047481181173E-2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0"/>
        <v>170</v>
      </c>
      <c r="P60" s="30" t="s">
        <v>113</v>
      </c>
      <c r="Q60" s="30" t="s">
        <v>118</v>
      </c>
      <c r="R60" s="14" t="s">
        <v>72</v>
      </c>
      <c r="S60" s="66">
        <v>0</v>
      </c>
      <c r="T60" s="34">
        <v>0.21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53.8</v>
      </c>
      <c r="G61" s="30" t="s">
        <v>157</v>
      </c>
      <c r="H61" s="82">
        <f t="shared" si="1"/>
        <v>-4.4235210516965752E-2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0"/>
        <v>53.8</v>
      </c>
      <c r="P61" s="30" t="s">
        <v>114</v>
      </c>
      <c r="Q61" s="30" t="s">
        <v>119</v>
      </c>
      <c r="R61" s="14" t="s">
        <v>72</v>
      </c>
      <c r="S61" s="66">
        <v>-2</v>
      </c>
      <c r="T61" s="34">
        <v>-0.51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86.2</v>
      </c>
      <c r="G62" s="30" t="s">
        <v>158</v>
      </c>
      <c r="H62" s="82">
        <f t="shared" si="1"/>
        <v>-4.4663637371162593E-2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0"/>
        <v>86.2</v>
      </c>
      <c r="P62" s="30" t="s">
        <v>115</v>
      </c>
      <c r="Q62" s="30" t="s">
        <v>120</v>
      </c>
      <c r="R62" s="14" t="s">
        <v>72</v>
      </c>
      <c r="S62" s="66">
        <v>-2</v>
      </c>
      <c r="T62" s="34">
        <v>-0.87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149</v>
      </c>
      <c r="G63" s="30" t="s">
        <v>159</v>
      </c>
      <c r="H63" s="82">
        <f t="shared" si="1"/>
        <v>-7.9893475366177684E-3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0"/>
        <v>149</v>
      </c>
      <c r="P63" s="30" t="s">
        <v>116</v>
      </c>
      <c r="Q63" s="30" t="s">
        <v>121</v>
      </c>
      <c r="R63" s="14" t="s">
        <v>72</v>
      </c>
      <c r="S63" s="66">
        <v>0</v>
      </c>
      <c r="T63" s="34">
        <v>-0.19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0.46</v>
      </c>
      <c r="G64" s="30" t="s">
        <v>160</v>
      </c>
      <c r="H64" s="83">
        <f>F64-G64</f>
        <v>6.4600000000000046E-2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0"/>
        <v>0.46</v>
      </c>
      <c r="P64" s="30" t="s">
        <v>123</v>
      </c>
      <c r="Q64" s="30" t="s">
        <v>132</v>
      </c>
      <c r="R64" s="14" t="s">
        <v>72</v>
      </c>
      <c r="S64" s="66">
        <v>7</v>
      </c>
      <c r="T64" s="34">
        <v>0.43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16.100000000000001</v>
      </c>
      <c r="G65" s="30" t="s">
        <v>161</v>
      </c>
      <c r="H65" s="83">
        <f t="shared" ref="H65:H70" si="2">F65-G65</f>
        <v>-5.9999999999998721E-2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0"/>
        <v>16.100000000000001</v>
      </c>
      <c r="P65" s="30" t="s">
        <v>124</v>
      </c>
      <c r="Q65" s="30" t="s">
        <v>133</v>
      </c>
      <c r="R65" s="14" t="s">
        <v>72</v>
      </c>
      <c r="S65" s="66">
        <v>0</v>
      </c>
      <c r="T65" s="34">
        <v>-0.77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5.42</v>
      </c>
      <c r="G66" s="30" t="s">
        <v>162</v>
      </c>
      <c r="H66" s="83">
        <f t="shared" si="2"/>
        <v>4.1999999999999815E-2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0"/>
        <v>5.42</v>
      </c>
      <c r="P66" s="30" t="s">
        <v>125</v>
      </c>
      <c r="Q66" s="30" t="s">
        <v>134</v>
      </c>
      <c r="R66" s="14" t="s">
        <v>72</v>
      </c>
      <c r="S66" s="66">
        <v>0</v>
      </c>
      <c r="T66" s="34">
        <v>-0.22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6.69</v>
      </c>
      <c r="G67" s="30" t="s">
        <v>163</v>
      </c>
      <c r="H67" s="83">
        <f t="shared" si="2"/>
        <v>5.7000000000000384E-2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0"/>
        <v>6.69</v>
      </c>
      <c r="P67" s="30" t="s">
        <v>126</v>
      </c>
      <c r="Q67" s="30" t="s">
        <v>135</v>
      </c>
      <c r="R67" s="14" t="s">
        <v>72</v>
      </c>
      <c r="S67" s="66">
        <v>0</v>
      </c>
      <c r="T67" s="34">
        <v>-0.09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19.5</v>
      </c>
      <c r="G68" s="30" t="s">
        <v>164</v>
      </c>
      <c r="H68" s="83">
        <f t="shared" si="2"/>
        <v>-0.21999999999999886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si="0"/>
        <v>19.5</v>
      </c>
      <c r="P68" s="30" t="s">
        <v>127</v>
      </c>
      <c r="Q68" s="30" t="s">
        <v>136</v>
      </c>
      <c r="R68" s="14" t="s">
        <v>72</v>
      </c>
      <c r="S68" s="66">
        <v>-1</v>
      </c>
      <c r="T68" s="34">
        <v>-0.95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12.5</v>
      </c>
      <c r="G69" s="30" t="s">
        <v>165</v>
      </c>
      <c r="H69" s="83">
        <f t="shared" si="2"/>
        <v>-5.0000000000000711E-2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0"/>
        <v>12.5</v>
      </c>
      <c r="P69" s="30" t="s">
        <v>128</v>
      </c>
      <c r="Q69" s="30" t="s">
        <v>137</v>
      </c>
      <c r="R69" s="14" t="s">
        <v>72</v>
      </c>
      <c r="S69" s="66">
        <v>-1</v>
      </c>
      <c r="T69" s="34">
        <v>-0.92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13.6</v>
      </c>
      <c r="G70" s="30" t="s">
        <v>166</v>
      </c>
      <c r="H70" s="83">
        <f t="shared" si="2"/>
        <v>-8.0000000000000071E-2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0"/>
        <v>13.6</v>
      </c>
      <c r="P70" s="30" t="s">
        <v>129</v>
      </c>
      <c r="Q70" s="30" t="s">
        <v>138</v>
      </c>
      <c r="R70" s="14" t="s">
        <v>72</v>
      </c>
      <c r="S70" s="66">
        <v>-1</v>
      </c>
      <c r="T70" s="34">
        <v>-1.18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3.07</v>
      </c>
      <c r="G71" s="30" t="s">
        <v>167</v>
      </c>
      <c r="H71" s="82">
        <f t="shared" ref="H71:H72" si="3">((F71-G71)/G71)</f>
        <v>-2.2915340547422045E-2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0"/>
        <v>3.07</v>
      </c>
      <c r="P71" s="30" t="s">
        <v>130</v>
      </c>
      <c r="Q71" s="30" t="s">
        <v>139</v>
      </c>
      <c r="R71" s="14" t="s">
        <v>72</v>
      </c>
      <c r="S71" s="66">
        <v>-2</v>
      </c>
      <c r="T71" s="34">
        <v>-0.78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5.82</v>
      </c>
      <c r="G72" s="58" t="s">
        <v>168</v>
      </c>
      <c r="H72" s="84">
        <f t="shared" si="3"/>
        <v>-1.1884550084889542E-2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0"/>
        <v>5.82</v>
      </c>
      <c r="P72" s="58" t="s">
        <v>131</v>
      </c>
      <c r="Q72" s="70" t="s">
        <v>140</v>
      </c>
      <c r="R72" s="59" t="s">
        <v>72</v>
      </c>
      <c r="S72" s="59">
        <v>-1</v>
      </c>
      <c r="T72" s="71">
        <v>-0.38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585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108</v>
      </c>
      <c r="G14" s="49">
        <v>108.94701889110928</v>
      </c>
      <c r="H14" s="82">
        <f>((F14-G14)/G14)</f>
        <v>-8.6924718156428868E-3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54" si="0">F14</f>
        <v>108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123.7</v>
      </c>
      <c r="G15" s="49">
        <v>122.46615384615384</v>
      </c>
      <c r="H15" s="82">
        <f t="shared" ref="H15:H63" si="1">((F15-G15)/G15)</f>
        <v>1.0074997173473401E-2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123.7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5.61</v>
      </c>
      <c r="G16" s="49">
        <v>5.3007656065073236</v>
      </c>
      <c r="H16" s="82">
        <f t="shared" si="1"/>
        <v>5.8337684864438161E-2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5.61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5.37</v>
      </c>
      <c r="G17" s="49">
        <v>5.3284030159391014</v>
      </c>
      <c r="H17" s="82">
        <f t="shared" si="1"/>
        <v>7.8066512492519294E-3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5.37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13</v>
      </c>
      <c r="G19" s="49">
        <v>12.041797091111407</v>
      </c>
      <c r="H19" s="82">
        <f t="shared" si="1"/>
        <v>7.9573082127075992E-2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13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12.7</v>
      </c>
      <c r="G20" s="49">
        <v>11.890238613051338</v>
      </c>
      <c r="H20" s="82">
        <f t="shared" si="1"/>
        <v>6.8103039249340691E-2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12.7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10.7</v>
      </c>
      <c r="G22" s="49">
        <v>10.108158064122435</v>
      </c>
      <c r="H22" s="82">
        <f t="shared" si="1"/>
        <v>5.8550918191339806E-2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10.7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6.22</v>
      </c>
      <c r="G23" s="43">
        <v>6.1894789577166307</v>
      </c>
      <c r="H23" s="82">
        <f t="shared" si="1"/>
        <v>4.9311165757042344E-3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6.22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9.5299999999999994</v>
      </c>
      <c r="G24" s="43">
        <v>9.260840478319043</v>
      </c>
      <c r="H24" s="82">
        <f t="shared" si="1"/>
        <v>2.9064264988809325E-2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9.5299999999999994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19.54</v>
      </c>
      <c r="G25" s="43">
        <v>19.455596902443748</v>
      </c>
      <c r="H25" s="82">
        <f t="shared" si="1"/>
        <v>4.3382425108555531E-3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19.54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>
        <v>0.08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>
        <f t="shared" si="0"/>
        <v>0.08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>
        <v>0.04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0.04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82.2</v>
      </c>
      <c r="G28" s="30">
        <v>81.173340796991155</v>
      </c>
      <c r="H28" s="82">
        <f t="shared" si="1"/>
        <v>1.2647738690174774E-2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82.2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104.4</v>
      </c>
      <c r="G29" s="30">
        <v>104.34916347333385</v>
      </c>
      <c r="H29" s="82">
        <f t="shared" si="1"/>
        <v>4.8717713658673497E-4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104.4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160.80000000000001</v>
      </c>
      <c r="G30" s="30">
        <v>160.74186941224545</v>
      </c>
      <c r="H30" s="82">
        <f t="shared" si="1"/>
        <v>3.6163936606633282E-4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160.80000000000001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>
        <v>0.08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>
        <f t="shared" si="0"/>
        <v>0.08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>
        <v>7.0000000000000007E-2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>
        <f t="shared" si="0"/>
        <v>7.0000000000000007E-2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80</v>
      </c>
      <c r="G33" s="49" t="s">
        <v>142</v>
      </c>
      <c r="H33" s="82">
        <f t="shared" si="1"/>
        <v>-7.0307960488088295E-2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80</v>
      </c>
      <c r="P33" s="49" t="s">
        <v>84</v>
      </c>
      <c r="Q33" s="49" t="s">
        <v>87</v>
      </c>
      <c r="R33" s="54" t="s">
        <v>72</v>
      </c>
      <c r="S33" s="54">
        <v>-3</v>
      </c>
      <c r="T33" s="57">
        <v>-0.76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38.9</v>
      </c>
      <c r="G34" s="49" t="s">
        <v>143</v>
      </c>
      <c r="H34" s="82">
        <f t="shared" si="1"/>
        <v>-0.12288613303269454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38.9</v>
      </c>
      <c r="P34" s="49" t="s">
        <v>85</v>
      </c>
      <c r="Q34" s="49" t="s">
        <v>88</v>
      </c>
      <c r="R34" s="54" t="s">
        <v>72</v>
      </c>
      <c r="S34" s="54">
        <v>-3</v>
      </c>
      <c r="T34" s="57">
        <v>-0.54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58.7</v>
      </c>
      <c r="G35" s="49" t="s">
        <v>144</v>
      </c>
      <c r="H35" s="82">
        <f t="shared" si="1"/>
        <v>-3.6283040551633457E-2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58.7</v>
      </c>
      <c r="P35" s="49" t="s">
        <v>86</v>
      </c>
      <c r="Q35" s="49" t="s">
        <v>89</v>
      </c>
      <c r="R35" s="54" t="s">
        <v>72</v>
      </c>
      <c r="S35" s="54">
        <v>-2</v>
      </c>
      <c r="T35" s="57">
        <v>-0.38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12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12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11.8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11.8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14.6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14.6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55.5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55.5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82.5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82.5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97.2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97.2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59.4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59.4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49.4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49.4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39.1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39.1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82.1</v>
      </c>
      <c r="G45" s="49" t="s">
        <v>142</v>
      </c>
      <c r="H45" s="82">
        <f t="shared" si="1"/>
        <v>-4.5903544450900675E-2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82.1</v>
      </c>
      <c r="P45" s="49" t="s">
        <v>90</v>
      </c>
      <c r="Q45" s="49" t="s">
        <v>91</v>
      </c>
      <c r="R45" s="54" t="s">
        <v>72</v>
      </c>
      <c r="S45" s="54">
        <v>-2</v>
      </c>
      <c r="T45" s="57">
        <v>-0.47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82</v>
      </c>
      <c r="G46" s="30" t="s">
        <v>145</v>
      </c>
      <c r="H46" s="82">
        <f t="shared" si="1"/>
        <v>-9.1831802803287229E-3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si="0"/>
        <v>82</v>
      </c>
      <c r="P46" s="30" t="s">
        <v>92</v>
      </c>
      <c r="Q46" s="30" t="s">
        <v>101</v>
      </c>
      <c r="R46" s="14" t="s">
        <v>72</v>
      </c>
      <c r="S46" s="66">
        <v>-2</v>
      </c>
      <c r="T46" s="34">
        <v>-0.51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38.299999999999997</v>
      </c>
      <c r="G47" s="30" t="s">
        <v>146</v>
      </c>
      <c r="H47" s="82">
        <f t="shared" si="1"/>
        <v>7.3645449763280911E-3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0"/>
        <v>38.299999999999997</v>
      </c>
      <c r="P47" s="30" t="s">
        <v>93</v>
      </c>
      <c r="Q47" s="30" t="s">
        <v>102</v>
      </c>
      <c r="R47" s="14" t="s">
        <v>72</v>
      </c>
      <c r="S47" s="66">
        <v>0</v>
      </c>
      <c r="T47" s="34">
        <v>-0.06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139</v>
      </c>
      <c r="G48" s="30" t="s">
        <v>147</v>
      </c>
      <c r="H48" s="82">
        <f t="shared" si="1"/>
        <v>4.3352601156068952E-3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0"/>
        <v>139</v>
      </c>
      <c r="P48" s="30" t="s">
        <v>94</v>
      </c>
      <c r="Q48" s="30" t="s">
        <v>103</v>
      </c>
      <c r="R48" s="14" t="s">
        <v>72</v>
      </c>
      <c r="S48" s="66">
        <v>-1</v>
      </c>
      <c r="T48" s="34">
        <v>-0.2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80.900000000000006</v>
      </c>
      <c r="G49" s="30" t="s">
        <v>148</v>
      </c>
      <c r="H49" s="82">
        <f t="shared" si="1"/>
        <v>3.7220843672457989E-3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0"/>
        <v>80.900000000000006</v>
      </c>
      <c r="P49" s="30" t="s">
        <v>95</v>
      </c>
      <c r="Q49" s="30" t="s">
        <v>104</v>
      </c>
      <c r="R49" s="14" t="s">
        <v>72</v>
      </c>
      <c r="S49" s="66">
        <v>-2</v>
      </c>
      <c r="T49" s="34">
        <v>-0.63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48.3</v>
      </c>
      <c r="G50" s="30" t="s">
        <v>149</v>
      </c>
      <c r="H50" s="82">
        <f t="shared" si="1"/>
        <v>-2.6405966539004278E-2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0"/>
        <v>48.3</v>
      </c>
      <c r="P50" s="30" t="s">
        <v>96</v>
      </c>
      <c r="Q50" s="30" t="s">
        <v>105</v>
      </c>
      <c r="R50" s="14" t="s">
        <v>72</v>
      </c>
      <c r="S50" s="66">
        <v>0</v>
      </c>
      <c r="T50" s="34">
        <v>0.04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47.1</v>
      </c>
      <c r="G51" s="30" t="s">
        <v>150</v>
      </c>
      <c r="H51" s="82">
        <f t="shared" si="1"/>
        <v>-8.0033698399325087E-3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0"/>
        <v>47.1</v>
      </c>
      <c r="P51" s="30" t="s">
        <v>97</v>
      </c>
      <c r="Q51" s="30" t="s">
        <v>106</v>
      </c>
      <c r="R51" s="14" t="s">
        <v>72</v>
      </c>
      <c r="S51" s="66">
        <v>2</v>
      </c>
      <c r="T51" s="34">
        <v>0.34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288</v>
      </c>
      <c r="G52" s="30" t="s">
        <v>151</v>
      </c>
      <c r="H52" s="82">
        <f t="shared" si="1"/>
        <v>9.1100210231255183E-3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0"/>
        <v>288</v>
      </c>
      <c r="P52" s="30" t="s">
        <v>98</v>
      </c>
      <c r="Q52" s="30" t="s">
        <v>107</v>
      </c>
      <c r="R52" s="14" t="s">
        <v>72</v>
      </c>
      <c r="S52" s="66">
        <v>-1</v>
      </c>
      <c r="T52" s="34">
        <v>-0.22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104</v>
      </c>
      <c r="G53" s="30" t="s">
        <v>152</v>
      </c>
      <c r="H53" s="82">
        <f t="shared" si="1"/>
        <v>9.6246390760341006E-4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0"/>
        <v>104</v>
      </c>
      <c r="P53" s="30" t="s">
        <v>99</v>
      </c>
      <c r="Q53" s="30" t="s">
        <v>108</v>
      </c>
      <c r="R53" s="14" t="s">
        <v>72</v>
      </c>
      <c r="S53" s="66">
        <v>-2</v>
      </c>
      <c r="T53" s="34">
        <v>-0.6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34.5</v>
      </c>
      <c r="G54" s="30" t="s">
        <v>153</v>
      </c>
      <c r="H54" s="82">
        <f t="shared" si="1"/>
        <v>-7.3825503355704702E-2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0"/>
        <v>34.5</v>
      </c>
      <c r="P54" s="30" t="s">
        <v>100</v>
      </c>
      <c r="Q54" s="30" t="s">
        <v>109</v>
      </c>
      <c r="R54" s="14" t="s">
        <v>72</v>
      </c>
      <c r="S54" s="66">
        <v>-9</v>
      </c>
      <c r="T54" s="34">
        <v>-0.76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/>
      <c r="G55" s="30" t="s">
        <v>151</v>
      </c>
      <c r="H55" s="87"/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/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/>
      <c r="G56" s="30" t="s">
        <v>152</v>
      </c>
      <c r="H56" s="87"/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/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/>
      <c r="G57" s="30" t="s">
        <v>153</v>
      </c>
      <c r="H57" s="87"/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/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39.9</v>
      </c>
      <c r="G58" s="30" t="s">
        <v>154</v>
      </c>
      <c r="H58" s="82">
        <f t="shared" si="1"/>
        <v>0.14163090128755351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ref="O58:O67" si="2">F58</f>
        <v>39.9</v>
      </c>
      <c r="P58" s="30" t="s">
        <v>111</v>
      </c>
      <c r="Q58" s="30" t="s">
        <v>122</v>
      </c>
      <c r="R58" s="14" t="s">
        <v>72</v>
      </c>
      <c r="S58" s="66">
        <v>10</v>
      </c>
      <c r="T58" s="34">
        <v>1.27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132</v>
      </c>
      <c r="G59" s="30" t="s">
        <v>155</v>
      </c>
      <c r="H59" s="82">
        <f t="shared" si="1"/>
        <v>5.6000000000000001E-2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132</v>
      </c>
      <c r="P59" s="30" t="s">
        <v>112</v>
      </c>
      <c r="Q59" s="30" t="s">
        <v>117</v>
      </c>
      <c r="R59" s="14" t="s">
        <v>72</v>
      </c>
      <c r="S59" s="66">
        <v>8</v>
      </c>
      <c r="T59" s="65">
        <v>2.74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183</v>
      </c>
      <c r="G60" s="30" t="s">
        <v>156</v>
      </c>
      <c r="H60" s="82">
        <f t="shared" si="1"/>
        <v>5.9640995946728503E-2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183</v>
      </c>
      <c r="P60" s="30" t="s">
        <v>113</v>
      </c>
      <c r="Q60" s="30" t="s">
        <v>118</v>
      </c>
      <c r="R60" s="14" t="s">
        <v>72</v>
      </c>
      <c r="S60" s="66">
        <v>8</v>
      </c>
      <c r="T60" s="64">
        <v>4.6900000000000004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58.9</v>
      </c>
      <c r="G61" s="30" t="s">
        <v>157</v>
      </c>
      <c r="H61" s="82">
        <f t="shared" si="1"/>
        <v>4.6367027891277307E-2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58.9</v>
      </c>
      <c r="P61" s="30" t="s">
        <v>114</v>
      </c>
      <c r="Q61" s="30" t="s">
        <v>119</v>
      </c>
      <c r="R61" s="14" t="s">
        <v>72</v>
      </c>
      <c r="S61" s="66">
        <v>8</v>
      </c>
      <c r="T61" s="65">
        <v>2.38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96.2</v>
      </c>
      <c r="G62" s="30" t="s">
        <v>158</v>
      </c>
      <c r="H62" s="82">
        <f t="shared" si="1"/>
        <v>6.6164246924526202E-2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96.2</v>
      </c>
      <c r="P62" s="30" t="s">
        <v>115</v>
      </c>
      <c r="Q62" s="30" t="s">
        <v>120</v>
      </c>
      <c r="R62" s="14" t="s">
        <v>72</v>
      </c>
      <c r="S62" s="66">
        <v>9</v>
      </c>
      <c r="T62" s="64">
        <v>3.1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162</v>
      </c>
      <c r="G63" s="30" t="s">
        <v>159</v>
      </c>
      <c r="H63" s="85">
        <f t="shared" si="1"/>
        <v>7.8561917443408874E-2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162</v>
      </c>
      <c r="P63" s="30" t="s">
        <v>116</v>
      </c>
      <c r="Q63" s="30" t="s">
        <v>121</v>
      </c>
      <c r="R63" s="14" t="s">
        <v>72</v>
      </c>
      <c r="S63" s="66">
        <v>8</v>
      </c>
      <c r="T63" s="64">
        <v>3.33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0.37</v>
      </c>
      <c r="G64" s="30" t="s">
        <v>160</v>
      </c>
      <c r="H64" s="83">
        <f>F64-G64</f>
        <v>-2.5399999999999978E-2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0.37</v>
      </c>
      <c r="P64" s="30" t="s">
        <v>123</v>
      </c>
      <c r="Q64" s="30" t="s">
        <v>132</v>
      </c>
      <c r="R64" s="14" t="s">
        <v>72</v>
      </c>
      <c r="S64" s="66">
        <v>-14</v>
      </c>
      <c r="T64" s="34">
        <v>-0.87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16.2</v>
      </c>
      <c r="G65" s="30" t="s">
        <v>161</v>
      </c>
      <c r="H65" s="83">
        <f t="shared" ref="H65:H70" si="3">F65-G65</f>
        <v>3.9999999999999147E-2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16.2</v>
      </c>
      <c r="P65" s="30" t="s">
        <v>124</v>
      </c>
      <c r="Q65" s="30" t="s">
        <v>133</v>
      </c>
      <c r="R65" s="14" t="s">
        <v>72</v>
      </c>
      <c r="S65" s="66">
        <v>0</v>
      </c>
      <c r="T65" s="34">
        <v>0.33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5.4</v>
      </c>
      <c r="G66" s="30" t="s">
        <v>162</v>
      </c>
      <c r="H66" s="83">
        <f t="shared" si="3"/>
        <v>2.2000000000000242E-2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5.4</v>
      </c>
      <c r="P66" s="30" t="s">
        <v>125</v>
      </c>
      <c r="Q66" s="30" t="s">
        <v>134</v>
      </c>
      <c r="R66" s="14" t="s">
        <v>72</v>
      </c>
      <c r="S66" s="66">
        <v>-1</v>
      </c>
      <c r="T66" s="34">
        <v>-0.54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6.69</v>
      </c>
      <c r="G67" s="30" t="s">
        <v>163</v>
      </c>
      <c r="H67" s="83">
        <f t="shared" si="3"/>
        <v>5.7000000000000384E-2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6.69</v>
      </c>
      <c r="P67" s="30" t="s">
        <v>126</v>
      </c>
      <c r="Q67" s="30" t="s">
        <v>135</v>
      </c>
      <c r="R67" s="14" t="s">
        <v>72</v>
      </c>
      <c r="S67" s="66">
        <v>0</v>
      </c>
      <c r="T67" s="34">
        <v>-0.09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19.7</v>
      </c>
      <c r="G68" s="30" t="s">
        <v>164</v>
      </c>
      <c r="H68" s="83">
        <f t="shared" si="3"/>
        <v>-1.9999999999999574E-2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19.7</v>
      </c>
      <c r="P68" s="30" t="s">
        <v>127</v>
      </c>
      <c r="Q68" s="30" t="s">
        <v>136</v>
      </c>
      <c r="R68" s="14" t="s">
        <v>72</v>
      </c>
      <c r="S68" s="66">
        <v>0</v>
      </c>
      <c r="T68" s="34">
        <v>0.51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12.6</v>
      </c>
      <c r="G69" s="30" t="s">
        <v>165</v>
      </c>
      <c r="H69" s="83">
        <f t="shared" si="3"/>
        <v>4.9999999999998934E-2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12.6</v>
      </c>
      <c r="P69" s="30" t="s">
        <v>128</v>
      </c>
      <c r="Q69" s="30" t="s">
        <v>137</v>
      </c>
      <c r="R69" s="14" t="s">
        <v>72</v>
      </c>
      <c r="S69" s="66">
        <v>0</v>
      </c>
      <c r="T69" s="34">
        <v>0.1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13.7</v>
      </c>
      <c r="G70" s="30" t="s">
        <v>166</v>
      </c>
      <c r="H70" s="83">
        <f t="shared" si="3"/>
        <v>1.9999999999999574E-2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13.7</v>
      </c>
      <c r="P70" s="30" t="s">
        <v>129</v>
      </c>
      <c r="Q70" s="30" t="s">
        <v>138</v>
      </c>
      <c r="R70" s="14" t="s">
        <v>72</v>
      </c>
      <c r="S70" s="66">
        <v>0</v>
      </c>
      <c r="T70" s="34">
        <v>-0.34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3.22</v>
      </c>
      <c r="G71" s="30" t="s">
        <v>167</v>
      </c>
      <c r="H71" s="82">
        <f t="shared" ref="H71:H72" si="5">((F71-G71)/G71)</f>
        <v>2.4824952259707288E-2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3.22</v>
      </c>
      <c r="P71" s="30" t="s">
        <v>130</v>
      </c>
      <c r="Q71" s="30" t="s">
        <v>139</v>
      </c>
      <c r="R71" s="14" t="s">
        <v>72</v>
      </c>
      <c r="S71" s="66">
        <v>3</v>
      </c>
      <c r="T71" s="34">
        <v>0.97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5.96</v>
      </c>
      <c r="G72" s="58" t="s">
        <v>168</v>
      </c>
      <c r="H72" s="84">
        <f t="shared" si="5"/>
        <v>1.1884550084889693E-2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5.96</v>
      </c>
      <c r="P72" s="58" t="s">
        <v>131</v>
      </c>
      <c r="Q72" s="70" t="s">
        <v>140</v>
      </c>
      <c r="R72" s="59" t="s">
        <v>72</v>
      </c>
      <c r="S72" s="59">
        <v>1</v>
      </c>
      <c r="T72" s="71">
        <v>0.3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642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12" t="s">
        <v>22</v>
      </c>
      <c r="B14" s="62" t="s">
        <v>13</v>
      </c>
      <c r="C14" s="15">
        <v>1</v>
      </c>
      <c r="D14" s="15" t="s">
        <v>62</v>
      </c>
      <c r="E14" s="14" t="s">
        <v>63</v>
      </c>
      <c r="F14" s="43"/>
      <c r="G14" s="30"/>
      <c r="H14" s="87"/>
      <c r="I14" s="32"/>
      <c r="J14" s="12" t="s">
        <v>22</v>
      </c>
      <c r="K14" s="62" t="s">
        <v>13</v>
      </c>
      <c r="L14" s="15">
        <v>1</v>
      </c>
      <c r="M14" s="15" t="s">
        <v>62</v>
      </c>
      <c r="N14" s="14" t="s">
        <v>63</v>
      </c>
      <c r="O14" s="43">
        <f t="shared" ref="O14:O39" si="0">F14</f>
        <v>0</v>
      </c>
      <c r="P14" s="30"/>
      <c r="Q14" s="14"/>
      <c r="R14" s="14"/>
      <c r="S14" s="35"/>
      <c r="T14" s="21"/>
    </row>
    <row r="15" spans="1:20" x14ac:dyDescent="0.25">
      <c r="A15" s="12" t="s">
        <v>16</v>
      </c>
      <c r="B15" s="62" t="s">
        <v>59</v>
      </c>
      <c r="C15" s="15">
        <v>2</v>
      </c>
      <c r="D15" s="15" t="s">
        <v>60</v>
      </c>
      <c r="E15" s="14" t="s">
        <v>61</v>
      </c>
      <c r="F15" s="43"/>
      <c r="G15" s="30"/>
      <c r="H15" s="87"/>
      <c r="I15" s="31"/>
      <c r="J15" s="12" t="s">
        <v>16</v>
      </c>
      <c r="K15" s="62" t="s">
        <v>59</v>
      </c>
      <c r="L15" s="15">
        <v>2</v>
      </c>
      <c r="M15" s="15" t="s">
        <v>60</v>
      </c>
      <c r="N15" s="14" t="s">
        <v>61</v>
      </c>
      <c r="O15" s="43">
        <f t="shared" si="0"/>
        <v>0</v>
      </c>
      <c r="P15" s="30"/>
      <c r="Q15" s="14"/>
      <c r="R15" s="14"/>
      <c r="S15" s="35"/>
      <c r="T15" s="21"/>
    </row>
    <row r="16" spans="1:20" x14ac:dyDescent="0.25">
      <c r="A16" s="12" t="s">
        <v>12</v>
      </c>
      <c r="B16" s="62" t="s">
        <v>13</v>
      </c>
      <c r="C16" s="15">
        <v>3</v>
      </c>
      <c r="D16" s="15" t="s">
        <v>58</v>
      </c>
      <c r="E16" s="14" t="s">
        <v>53</v>
      </c>
      <c r="F16" s="43"/>
      <c r="G16" s="30"/>
      <c r="H16" s="87"/>
      <c r="I16" s="32"/>
      <c r="J16" s="12" t="s">
        <v>12</v>
      </c>
      <c r="K16" s="62" t="s">
        <v>13</v>
      </c>
      <c r="L16" s="15">
        <v>3</v>
      </c>
      <c r="M16" s="15" t="s">
        <v>58</v>
      </c>
      <c r="N16" s="14" t="s">
        <v>53</v>
      </c>
      <c r="O16" s="43">
        <f t="shared" si="0"/>
        <v>0</v>
      </c>
      <c r="P16" s="30"/>
      <c r="Q16" s="14"/>
      <c r="R16" s="14"/>
      <c r="S16" s="35"/>
      <c r="T16" s="21"/>
    </row>
    <row r="17" spans="1:20" x14ac:dyDescent="0.25">
      <c r="A17" s="12" t="s">
        <v>27</v>
      </c>
      <c r="B17" s="62" t="s">
        <v>13</v>
      </c>
      <c r="C17" s="15">
        <v>4</v>
      </c>
      <c r="D17" s="15" t="s">
        <v>57</v>
      </c>
      <c r="E17" s="14" t="s">
        <v>53</v>
      </c>
      <c r="F17" s="43"/>
      <c r="G17" s="30"/>
      <c r="H17" s="87"/>
      <c r="I17" s="32"/>
      <c r="J17" s="12" t="s">
        <v>27</v>
      </c>
      <c r="K17" s="62" t="s">
        <v>13</v>
      </c>
      <c r="L17" s="15">
        <v>4</v>
      </c>
      <c r="M17" s="15" t="s">
        <v>57</v>
      </c>
      <c r="N17" s="14" t="s">
        <v>53</v>
      </c>
      <c r="O17" s="43">
        <f t="shared" si="0"/>
        <v>0</v>
      </c>
      <c r="P17" s="30"/>
      <c r="Q17" s="14"/>
      <c r="R17" s="14"/>
      <c r="S17" s="35"/>
      <c r="T17" s="21"/>
    </row>
    <row r="18" spans="1:20" x14ac:dyDescent="0.25">
      <c r="A18" s="12" t="s">
        <v>21</v>
      </c>
      <c r="B18" s="62" t="s">
        <v>13</v>
      </c>
      <c r="C18" s="15">
        <v>5</v>
      </c>
      <c r="D18" s="15" t="s">
        <v>56</v>
      </c>
      <c r="E18" s="14" t="s">
        <v>53</v>
      </c>
      <c r="F18" s="43"/>
      <c r="G18" s="30"/>
      <c r="H18" s="87"/>
      <c r="I18" s="32"/>
      <c r="J18" s="12" t="s">
        <v>21</v>
      </c>
      <c r="K18" s="62" t="s">
        <v>13</v>
      </c>
      <c r="L18" s="15">
        <v>5</v>
      </c>
      <c r="M18" s="15" t="s">
        <v>56</v>
      </c>
      <c r="N18" s="14" t="s">
        <v>53</v>
      </c>
      <c r="O18" s="43">
        <f t="shared" si="0"/>
        <v>0</v>
      </c>
      <c r="P18" s="30"/>
      <c r="Q18" s="14"/>
      <c r="R18" s="14"/>
      <c r="S18" s="35"/>
      <c r="T18" s="21"/>
    </row>
    <row r="19" spans="1:20" x14ac:dyDescent="0.25">
      <c r="A19" s="12" t="s">
        <v>25</v>
      </c>
      <c r="B19" s="62" t="s">
        <v>13</v>
      </c>
      <c r="C19" s="15">
        <v>6</v>
      </c>
      <c r="D19" s="15" t="s">
        <v>55</v>
      </c>
      <c r="E19" s="14" t="s">
        <v>53</v>
      </c>
      <c r="F19" s="43"/>
      <c r="G19" s="30"/>
      <c r="H19" s="87"/>
      <c r="I19" s="32"/>
      <c r="J19" s="12" t="s">
        <v>25</v>
      </c>
      <c r="K19" s="62" t="s">
        <v>13</v>
      </c>
      <c r="L19" s="15">
        <v>6</v>
      </c>
      <c r="M19" s="15" t="s">
        <v>55</v>
      </c>
      <c r="N19" s="14" t="s">
        <v>53</v>
      </c>
      <c r="O19" s="43">
        <f t="shared" si="0"/>
        <v>0</v>
      </c>
      <c r="P19" s="30"/>
      <c r="Q19" s="14"/>
      <c r="R19" s="14"/>
      <c r="S19" s="35"/>
      <c r="T19" s="21"/>
    </row>
    <row r="20" spans="1:20" x14ac:dyDescent="0.25">
      <c r="A20" s="12" t="s">
        <v>20</v>
      </c>
      <c r="B20" s="62" t="s">
        <v>13</v>
      </c>
      <c r="C20" s="15">
        <v>7</v>
      </c>
      <c r="D20" s="15" t="s">
        <v>54</v>
      </c>
      <c r="E20" s="14" t="s">
        <v>53</v>
      </c>
      <c r="F20" s="43"/>
      <c r="G20" s="30"/>
      <c r="H20" s="87"/>
      <c r="I20" s="32"/>
      <c r="J20" s="12" t="s">
        <v>20</v>
      </c>
      <c r="K20" s="62" t="s">
        <v>13</v>
      </c>
      <c r="L20" s="15">
        <v>7</v>
      </c>
      <c r="M20" s="15" t="s">
        <v>54</v>
      </c>
      <c r="N20" s="14" t="s">
        <v>53</v>
      </c>
      <c r="O20" s="43">
        <f t="shared" si="0"/>
        <v>0</v>
      </c>
      <c r="P20" s="30"/>
      <c r="Q20" s="14"/>
      <c r="R20" s="14"/>
      <c r="S20" s="35"/>
      <c r="T20" s="21"/>
    </row>
    <row r="21" spans="1:20" x14ac:dyDescent="0.25">
      <c r="A21" s="12" t="s">
        <v>19</v>
      </c>
      <c r="B21" s="62" t="s">
        <v>13</v>
      </c>
      <c r="C21" s="15">
        <v>8</v>
      </c>
      <c r="D21" s="15" t="s">
        <v>52</v>
      </c>
      <c r="E21" s="14" t="s">
        <v>53</v>
      </c>
      <c r="F21" s="43"/>
      <c r="G21" s="30"/>
      <c r="H21" s="87"/>
      <c r="I21" s="32"/>
      <c r="J21" s="12" t="s">
        <v>19</v>
      </c>
      <c r="K21" s="62" t="s">
        <v>13</v>
      </c>
      <c r="L21" s="15">
        <v>8</v>
      </c>
      <c r="M21" s="15" t="s">
        <v>52</v>
      </c>
      <c r="N21" s="14" t="s">
        <v>53</v>
      </c>
      <c r="O21" s="43">
        <f t="shared" si="0"/>
        <v>0</v>
      </c>
      <c r="P21" s="30"/>
      <c r="Q21" s="14"/>
      <c r="R21" s="14"/>
      <c r="S21" s="35"/>
      <c r="T21" s="21"/>
    </row>
    <row r="22" spans="1:20" x14ac:dyDescent="0.25">
      <c r="A22" s="12" t="s">
        <v>17</v>
      </c>
      <c r="B22" s="62" t="s">
        <v>13</v>
      </c>
      <c r="C22" s="15">
        <v>9</v>
      </c>
      <c r="D22" s="15" t="s">
        <v>50</v>
      </c>
      <c r="E22" s="14" t="s">
        <v>51</v>
      </c>
      <c r="F22" s="43">
        <v>8.4</v>
      </c>
      <c r="G22" s="30">
        <v>10.108158064122435</v>
      </c>
      <c r="H22" s="85">
        <f t="shared" ref="H22:H53" si="1">((F22-G22)/G22)</f>
        <v>-0.168988064223621</v>
      </c>
      <c r="I22" s="32"/>
      <c r="J22" s="12" t="s">
        <v>17</v>
      </c>
      <c r="K22" s="62" t="s">
        <v>13</v>
      </c>
      <c r="L22" s="15">
        <v>9</v>
      </c>
      <c r="M22" s="15" t="s">
        <v>50</v>
      </c>
      <c r="N22" s="14" t="s">
        <v>51</v>
      </c>
      <c r="O22" s="43">
        <f t="shared" si="0"/>
        <v>8.4</v>
      </c>
      <c r="P22" s="30"/>
      <c r="Q22" s="14"/>
      <c r="R22" s="14"/>
      <c r="S22" s="35"/>
      <c r="T22" s="21"/>
    </row>
    <row r="23" spans="1:20" x14ac:dyDescent="0.25">
      <c r="A23" s="45" t="s">
        <v>43</v>
      </c>
      <c r="B23" s="63" t="s">
        <v>13</v>
      </c>
      <c r="C23" s="47">
        <v>30</v>
      </c>
      <c r="D23" s="47" t="s">
        <v>30</v>
      </c>
      <c r="E23" s="46" t="s">
        <v>31</v>
      </c>
      <c r="F23" s="44">
        <v>84.2</v>
      </c>
      <c r="G23" s="49" t="s">
        <v>142</v>
      </c>
      <c r="H23" s="82">
        <f t="shared" si="1"/>
        <v>-2.1499128413712893E-2</v>
      </c>
      <c r="J23" s="45" t="s">
        <v>43</v>
      </c>
      <c r="K23" s="63" t="s">
        <v>13</v>
      </c>
      <c r="L23" s="47">
        <v>30</v>
      </c>
      <c r="M23" s="47" t="s">
        <v>30</v>
      </c>
      <c r="N23" s="46" t="s">
        <v>31</v>
      </c>
      <c r="O23" s="44">
        <f t="shared" si="0"/>
        <v>84.2</v>
      </c>
      <c r="P23" s="49" t="s">
        <v>84</v>
      </c>
      <c r="Q23" s="49" t="s">
        <v>87</v>
      </c>
      <c r="R23" s="54" t="s">
        <v>72</v>
      </c>
      <c r="S23" s="54">
        <v>2</v>
      </c>
      <c r="T23" s="57">
        <v>0.49</v>
      </c>
    </row>
    <row r="24" spans="1:20" x14ac:dyDescent="0.25">
      <c r="A24" s="45" t="s">
        <v>42</v>
      </c>
      <c r="B24" s="63" t="s">
        <v>13</v>
      </c>
      <c r="C24" s="47">
        <v>31</v>
      </c>
      <c r="D24" s="47" t="s">
        <v>30</v>
      </c>
      <c r="E24" s="46" t="s">
        <v>31</v>
      </c>
      <c r="F24" s="44">
        <v>42.7</v>
      </c>
      <c r="G24" s="49" t="s">
        <v>143</v>
      </c>
      <c r="H24" s="82">
        <f t="shared" si="1"/>
        <v>-3.7204058624577194E-2</v>
      </c>
      <c r="J24" s="45" t="s">
        <v>42</v>
      </c>
      <c r="K24" s="63" t="s">
        <v>13</v>
      </c>
      <c r="L24" s="47">
        <v>31</v>
      </c>
      <c r="M24" s="47" t="s">
        <v>30</v>
      </c>
      <c r="N24" s="46" t="s">
        <v>31</v>
      </c>
      <c r="O24" s="44">
        <f t="shared" si="0"/>
        <v>42.7</v>
      </c>
      <c r="P24" s="49" t="s">
        <v>85</v>
      </c>
      <c r="Q24" s="49" t="s">
        <v>88</v>
      </c>
      <c r="R24" s="54" t="s">
        <v>72</v>
      </c>
      <c r="S24" s="54">
        <v>6</v>
      </c>
      <c r="T24" s="57">
        <v>1.1499999999999999</v>
      </c>
    </row>
    <row r="25" spans="1:20" x14ac:dyDescent="0.25">
      <c r="A25" s="45" t="s">
        <v>41</v>
      </c>
      <c r="B25" s="63" t="s">
        <v>13</v>
      </c>
      <c r="C25" s="47">
        <v>32</v>
      </c>
      <c r="D25" s="47" t="s">
        <v>30</v>
      </c>
      <c r="E25" s="46" t="s">
        <v>31</v>
      </c>
      <c r="F25" s="44">
        <v>63</v>
      </c>
      <c r="G25" s="49" t="s">
        <v>144</v>
      </c>
      <c r="H25" s="82">
        <f t="shared" si="1"/>
        <v>3.4312920702676136E-2</v>
      </c>
      <c r="J25" s="45" t="s">
        <v>41</v>
      </c>
      <c r="K25" s="63" t="s">
        <v>13</v>
      </c>
      <c r="L25" s="47">
        <v>32</v>
      </c>
      <c r="M25" s="47" t="s">
        <v>30</v>
      </c>
      <c r="N25" s="46" t="s">
        <v>31</v>
      </c>
      <c r="O25" s="44">
        <f t="shared" si="0"/>
        <v>63</v>
      </c>
      <c r="P25" s="49" t="s">
        <v>86</v>
      </c>
      <c r="Q25" s="49" t="s">
        <v>89</v>
      </c>
      <c r="R25" s="54" t="s">
        <v>72</v>
      </c>
      <c r="S25" s="54">
        <v>5</v>
      </c>
      <c r="T25" s="57">
        <v>1.2</v>
      </c>
    </row>
    <row r="26" spans="1:20" x14ac:dyDescent="0.25">
      <c r="A26" s="45" t="s">
        <v>40</v>
      </c>
      <c r="B26" s="63" t="s">
        <v>13</v>
      </c>
      <c r="C26" s="47">
        <v>33</v>
      </c>
      <c r="D26" s="47" t="s">
        <v>30</v>
      </c>
      <c r="E26" s="46" t="s">
        <v>31</v>
      </c>
      <c r="F26" s="44">
        <v>13</v>
      </c>
      <c r="G26" s="49">
        <v>17.78116450782974</v>
      </c>
      <c r="H26" s="89"/>
      <c r="J26" s="45" t="s">
        <v>40</v>
      </c>
      <c r="K26" s="63" t="s">
        <v>13</v>
      </c>
      <c r="L26" s="47">
        <v>33</v>
      </c>
      <c r="M26" s="47" t="s">
        <v>30</v>
      </c>
      <c r="N26" s="46" t="s">
        <v>31</v>
      </c>
      <c r="O26" s="44">
        <f t="shared" si="0"/>
        <v>13</v>
      </c>
      <c r="P26" s="49"/>
      <c r="Q26" s="49"/>
      <c r="R26" s="54"/>
      <c r="S26" s="54"/>
      <c r="T26" s="51"/>
    </row>
    <row r="27" spans="1:20" x14ac:dyDescent="0.25">
      <c r="A27" s="45" t="s">
        <v>39</v>
      </c>
      <c r="B27" s="63" t="s">
        <v>13</v>
      </c>
      <c r="C27" s="47">
        <v>34</v>
      </c>
      <c r="D27" s="47" t="s">
        <v>30</v>
      </c>
      <c r="E27" s="46" t="s">
        <v>31</v>
      </c>
      <c r="F27" s="44">
        <v>16.7</v>
      </c>
      <c r="G27" s="49">
        <v>15.555481776541578</v>
      </c>
      <c r="H27" s="89"/>
      <c r="J27" s="45" t="s">
        <v>39</v>
      </c>
      <c r="K27" s="63" t="s">
        <v>13</v>
      </c>
      <c r="L27" s="47">
        <v>34</v>
      </c>
      <c r="M27" s="47" t="s">
        <v>30</v>
      </c>
      <c r="N27" s="46" t="s">
        <v>31</v>
      </c>
      <c r="O27" s="44">
        <f t="shared" si="0"/>
        <v>16.7</v>
      </c>
      <c r="P27" s="49"/>
      <c r="Q27" s="49"/>
      <c r="R27" s="54"/>
      <c r="S27" s="54"/>
      <c r="T27" s="51"/>
    </row>
    <row r="28" spans="1:20" x14ac:dyDescent="0.25">
      <c r="A28" s="45" t="s">
        <v>38</v>
      </c>
      <c r="B28" s="63" t="s">
        <v>13</v>
      </c>
      <c r="C28" s="47">
        <v>35</v>
      </c>
      <c r="D28" s="47" t="s">
        <v>30</v>
      </c>
      <c r="E28" s="46" t="s">
        <v>31</v>
      </c>
      <c r="F28" s="44">
        <v>18.100000000000001</v>
      </c>
      <c r="G28" s="49">
        <v>20.971941971342165</v>
      </c>
      <c r="H28" s="89"/>
      <c r="J28" s="45" t="s">
        <v>38</v>
      </c>
      <c r="K28" s="63" t="s">
        <v>13</v>
      </c>
      <c r="L28" s="47">
        <v>35</v>
      </c>
      <c r="M28" s="47" t="s">
        <v>30</v>
      </c>
      <c r="N28" s="46" t="s">
        <v>31</v>
      </c>
      <c r="O28" s="44">
        <f t="shared" si="0"/>
        <v>18.100000000000001</v>
      </c>
      <c r="P28" s="49"/>
      <c r="Q28" s="49"/>
      <c r="R28" s="54"/>
      <c r="S28" s="54"/>
      <c r="T28" s="51"/>
    </row>
    <row r="29" spans="1:20" x14ac:dyDescent="0.25">
      <c r="A29" s="45" t="s">
        <v>37</v>
      </c>
      <c r="B29" s="63" t="s">
        <v>13</v>
      </c>
      <c r="C29" s="47">
        <v>36</v>
      </c>
      <c r="D29" s="47" t="s">
        <v>30</v>
      </c>
      <c r="E29" s="46" t="s">
        <v>31</v>
      </c>
      <c r="F29" s="44">
        <v>69.8</v>
      </c>
      <c r="G29" s="49">
        <v>104.30533160714995</v>
      </c>
      <c r="H29" s="89"/>
      <c r="J29" s="45" t="s">
        <v>37</v>
      </c>
      <c r="K29" s="63" t="s">
        <v>13</v>
      </c>
      <c r="L29" s="47">
        <v>36</v>
      </c>
      <c r="M29" s="47" t="s">
        <v>30</v>
      </c>
      <c r="N29" s="46" t="s">
        <v>31</v>
      </c>
      <c r="O29" s="44">
        <f t="shared" si="0"/>
        <v>69.8</v>
      </c>
      <c r="P29" s="49"/>
      <c r="Q29" s="49"/>
      <c r="R29" s="54"/>
      <c r="S29" s="54"/>
      <c r="T29" s="51"/>
    </row>
    <row r="30" spans="1:20" x14ac:dyDescent="0.25">
      <c r="A30" s="45" t="s">
        <v>36</v>
      </c>
      <c r="B30" s="63" t="s">
        <v>13</v>
      </c>
      <c r="C30" s="47">
        <v>37</v>
      </c>
      <c r="D30" s="47" t="s">
        <v>30</v>
      </c>
      <c r="E30" s="46" t="s">
        <v>31</v>
      </c>
      <c r="F30" s="44">
        <v>83.5</v>
      </c>
      <c r="G30" s="49">
        <v>129.47820899112151</v>
      </c>
      <c r="H30" s="89"/>
      <c r="J30" s="45" t="s">
        <v>36</v>
      </c>
      <c r="K30" s="63" t="s">
        <v>13</v>
      </c>
      <c r="L30" s="47">
        <v>37</v>
      </c>
      <c r="M30" s="47" t="s">
        <v>30</v>
      </c>
      <c r="N30" s="46" t="s">
        <v>31</v>
      </c>
      <c r="O30" s="44">
        <f t="shared" si="0"/>
        <v>83.5</v>
      </c>
      <c r="P30" s="49"/>
      <c r="Q30" s="49"/>
      <c r="R30" s="54"/>
      <c r="S30" s="54"/>
      <c r="T30" s="51"/>
    </row>
    <row r="31" spans="1:20" x14ac:dyDescent="0.25">
      <c r="A31" s="45" t="s">
        <v>35</v>
      </c>
      <c r="B31" s="63" t="s">
        <v>13</v>
      </c>
      <c r="C31" s="47">
        <v>38</v>
      </c>
      <c r="D31" s="47" t="s">
        <v>30</v>
      </c>
      <c r="E31" s="46" t="s">
        <v>31</v>
      </c>
      <c r="F31" s="44">
        <v>100.2</v>
      </c>
      <c r="G31" s="49">
        <v>152.22738934578351</v>
      </c>
      <c r="H31" s="89"/>
      <c r="J31" s="45" t="s">
        <v>35</v>
      </c>
      <c r="K31" s="63" t="s">
        <v>13</v>
      </c>
      <c r="L31" s="47">
        <v>38</v>
      </c>
      <c r="M31" s="47" t="s">
        <v>30</v>
      </c>
      <c r="N31" s="46" t="s">
        <v>31</v>
      </c>
      <c r="O31" s="44">
        <f t="shared" si="0"/>
        <v>100.2</v>
      </c>
      <c r="P31" s="49"/>
      <c r="Q31" s="49"/>
      <c r="R31" s="54"/>
      <c r="S31" s="54"/>
      <c r="T31" s="51"/>
    </row>
    <row r="32" spans="1:20" x14ac:dyDescent="0.25">
      <c r="A32" s="45" t="s">
        <v>34</v>
      </c>
      <c r="B32" s="63" t="s">
        <v>13</v>
      </c>
      <c r="C32" s="47">
        <v>39</v>
      </c>
      <c r="D32" s="47" t="s">
        <v>30</v>
      </c>
      <c r="E32" s="46" t="s">
        <v>31</v>
      </c>
      <c r="F32" s="44">
        <v>57.3</v>
      </c>
      <c r="G32" s="49">
        <v>52.765679256771747</v>
      </c>
      <c r="H32" s="89"/>
      <c r="J32" s="45" t="s">
        <v>34</v>
      </c>
      <c r="K32" s="63" t="s">
        <v>13</v>
      </c>
      <c r="L32" s="47">
        <v>39</v>
      </c>
      <c r="M32" s="47" t="s">
        <v>30</v>
      </c>
      <c r="N32" s="46" t="s">
        <v>31</v>
      </c>
      <c r="O32" s="44">
        <f t="shared" si="0"/>
        <v>57.3</v>
      </c>
      <c r="P32" s="49"/>
      <c r="Q32" s="49"/>
      <c r="R32" s="54"/>
      <c r="S32" s="54"/>
      <c r="T32" s="51"/>
    </row>
    <row r="33" spans="1:20" x14ac:dyDescent="0.25">
      <c r="A33" s="45" t="s">
        <v>33</v>
      </c>
      <c r="B33" s="63" t="s">
        <v>13</v>
      </c>
      <c r="C33" s="47">
        <v>40</v>
      </c>
      <c r="D33" s="47" t="s">
        <v>30</v>
      </c>
      <c r="E33" s="46" t="s">
        <v>31</v>
      </c>
      <c r="F33" s="44">
        <v>57.4</v>
      </c>
      <c r="G33" s="49">
        <v>48.457694470599506</v>
      </c>
      <c r="H33" s="89"/>
      <c r="J33" s="45" t="s">
        <v>33</v>
      </c>
      <c r="K33" s="63" t="s">
        <v>13</v>
      </c>
      <c r="L33" s="47">
        <v>40</v>
      </c>
      <c r="M33" s="47" t="s">
        <v>30</v>
      </c>
      <c r="N33" s="46" t="s">
        <v>31</v>
      </c>
      <c r="O33" s="44">
        <f t="shared" si="0"/>
        <v>57.4</v>
      </c>
      <c r="P33" s="49"/>
      <c r="Q33" s="49"/>
      <c r="R33" s="54"/>
      <c r="S33" s="54"/>
      <c r="T33" s="51"/>
    </row>
    <row r="34" spans="1:20" x14ac:dyDescent="0.25">
      <c r="A34" s="45" t="s">
        <v>32</v>
      </c>
      <c r="B34" s="63" t="s">
        <v>13</v>
      </c>
      <c r="C34" s="47">
        <v>41</v>
      </c>
      <c r="D34" s="47" t="s">
        <v>30</v>
      </c>
      <c r="E34" s="46" t="s">
        <v>31</v>
      </c>
      <c r="F34" s="44">
        <v>40.700000000000003</v>
      </c>
      <c r="G34" s="49">
        <v>39.542021634586149</v>
      </c>
      <c r="H34" s="89"/>
      <c r="J34" s="45" t="s">
        <v>32</v>
      </c>
      <c r="K34" s="63" t="s">
        <v>13</v>
      </c>
      <c r="L34" s="47">
        <v>41</v>
      </c>
      <c r="M34" s="47" t="s">
        <v>30</v>
      </c>
      <c r="N34" s="46" t="s">
        <v>31</v>
      </c>
      <c r="O34" s="44">
        <f t="shared" si="0"/>
        <v>40.700000000000003</v>
      </c>
      <c r="P34" s="49"/>
      <c r="Q34" s="49"/>
      <c r="R34" s="54"/>
      <c r="S34" s="54"/>
      <c r="T34" s="51"/>
    </row>
    <row r="35" spans="1:20" x14ac:dyDescent="0.25">
      <c r="A35" s="45" t="s">
        <v>29</v>
      </c>
      <c r="B35" s="63" t="s">
        <v>13</v>
      </c>
      <c r="C35" s="47">
        <v>42</v>
      </c>
      <c r="D35" s="47" t="s">
        <v>30</v>
      </c>
      <c r="E35" s="46" t="s">
        <v>31</v>
      </c>
      <c r="F35" s="44">
        <v>84.6</v>
      </c>
      <c r="G35" s="49" t="s">
        <v>142</v>
      </c>
      <c r="H35" s="82">
        <f t="shared" si="1"/>
        <v>-1.6850668216153431E-2</v>
      </c>
      <c r="J35" s="45" t="s">
        <v>29</v>
      </c>
      <c r="K35" s="63" t="s">
        <v>13</v>
      </c>
      <c r="L35" s="47">
        <v>42</v>
      </c>
      <c r="M35" s="47" t="s">
        <v>30</v>
      </c>
      <c r="N35" s="46" t="s">
        <v>31</v>
      </c>
      <c r="O35" s="44">
        <f t="shared" si="0"/>
        <v>84.6</v>
      </c>
      <c r="P35" s="49" t="s">
        <v>90</v>
      </c>
      <c r="Q35" s="49" t="s">
        <v>91</v>
      </c>
      <c r="R35" s="54" t="s">
        <v>72</v>
      </c>
      <c r="S35" s="54">
        <v>1</v>
      </c>
      <c r="T35" s="57">
        <v>0.46</v>
      </c>
    </row>
    <row r="36" spans="1:20" x14ac:dyDescent="0.25">
      <c r="A36" s="12" t="s">
        <v>12</v>
      </c>
      <c r="B36" s="62" t="s">
        <v>13</v>
      </c>
      <c r="C36" s="15">
        <v>43</v>
      </c>
      <c r="D36" s="15" t="s">
        <v>28</v>
      </c>
      <c r="E36" s="14" t="s">
        <v>24</v>
      </c>
      <c r="F36" s="42">
        <v>80.5</v>
      </c>
      <c r="G36" s="30" t="s">
        <v>145</v>
      </c>
      <c r="H36" s="82">
        <f t="shared" si="1"/>
        <v>-2.7307878202030025E-2</v>
      </c>
      <c r="J36" s="12" t="s">
        <v>12</v>
      </c>
      <c r="K36" s="62" t="s">
        <v>13</v>
      </c>
      <c r="L36" s="15">
        <v>43</v>
      </c>
      <c r="M36" s="15" t="s">
        <v>28</v>
      </c>
      <c r="N36" s="14" t="s">
        <v>24</v>
      </c>
      <c r="O36" s="81">
        <f t="shared" si="0"/>
        <v>80.5</v>
      </c>
      <c r="P36" s="30" t="s">
        <v>92</v>
      </c>
      <c r="Q36" s="30" t="s">
        <v>101</v>
      </c>
      <c r="R36" s="14" t="s">
        <v>72</v>
      </c>
      <c r="S36" s="66">
        <v>-4</v>
      </c>
      <c r="T36" s="34">
        <v>-1.02</v>
      </c>
    </row>
    <row r="37" spans="1:20" x14ac:dyDescent="0.25">
      <c r="A37" s="12" t="s">
        <v>25</v>
      </c>
      <c r="B37" s="62" t="s">
        <v>13</v>
      </c>
      <c r="C37" s="15">
        <v>44</v>
      </c>
      <c r="D37" s="15" t="s">
        <v>28</v>
      </c>
      <c r="E37" s="14" t="s">
        <v>24</v>
      </c>
      <c r="F37" s="42">
        <v>32.6</v>
      </c>
      <c r="G37" s="30" t="s">
        <v>146</v>
      </c>
      <c r="H37" s="82">
        <f t="shared" si="1"/>
        <v>-0.1425565491846397</v>
      </c>
      <c r="J37" s="12" t="s">
        <v>25</v>
      </c>
      <c r="K37" s="62" t="s">
        <v>13</v>
      </c>
      <c r="L37" s="15">
        <v>44</v>
      </c>
      <c r="M37" s="15" t="s">
        <v>28</v>
      </c>
      <c r="N37" s="14" t="s">
        <v>24</v>
      </c>
      <c r="O37" s="81">
        <f t="shared" si="0"/>
        <v>32.6</v>
      </c>
      <c r="P37" s="30" t="s">
        <v>93</v>
      </c>
      <c r="Q37" s="30" t="s">
        <v>102</v>
      </c>
      <c r="R37" s="14" t="s">
        <v>72</v>
      </c>
      <c r="S37" s="66">
        <v>-15</v>
      </c>
      <c r="T37" s="65">
        <v>-2.37</v>
      </c>
    </row>
    <row r="38" spans="1:20" x14ac:dyDescent="0.25">
      <c r="A38" s="12" t="s">
        <v>20</v>
      </c>
      <c r="B38" s="62" t="s">
        <v>13</v>
      </c>
      <c r="C38" s="15">
        <v>45</v>
      </c>
      <c r="D38" s="15" t="s">
        <v>28</v>
      </c>
      <c r="E38" s="14" t="s">
        <v>24</v>
      </c>
      <c r="F38" s="42">
        <v>116</v>
      </c>
      <c r="G38" s="30" t="s">
        <v>147</v>
      </c>
      <c r="H38" s="85">
        <f t="shared" si="1"/>
        <v>-0.16184971098265899</v>
      </c>
      <c r="J38" s="12" t="s">
        <v>20</v>
      </c>
      <c r="K38" s="62" t="s">
        <v>13</v>
      </c>
      <c r="L38" s="15">
        <v>45</v>
      </c>
      <c r="M38" s="15" t="s">
        <v>28</v>
      </c>
      <c r="N38" s="14" t="s">
        <v>24</v>
      </c>
      <c r="O38" s="53">
        <f t="shared" si="0"/>
        <v>116</v>
      </c>
      <c r="P38" s="30" t="s">
        <v>94</v>
      </c>
      <c r="Q38" s="30" t="s">
        <v>103</v>
      </c>
      <c r="R38" s="14" t="s">
        <v>72</v>
      </c>
      <c r="S38" s="66">
        <v>-17</v>
      </c>
      <c r="T38" s="64">
        <v>-5.18</v>
      </c>
    </row>
    <row r="39" spans="1:20" x14ac:dyDescent="0.25">
      <c r="A39" s="12" t="s">
        <v>19</v>
      </c>
      <c r="B39" s="62" t="s">
        <v>13</v>
      </c>
      <c r="C39" s="15">
        <v>46</v>
      </c>
      <c r="D39" s="15" t="s">
        <v>28</v>
      </c>
      <c r="E39" s="14" t="s">
        <v>24</v>
      </c>
      <c r="F39" s="42">
        <v>85.3</v>
      </c>
      <c r="G39" s="30" t="s">
        <v>148</v>
      </c>
      <c r="H39" s="82">
        <f t="shared" si="1"/>
        <v>5.8312655086848672E-2</v>
      </c>
      <c r="J39" s="12" t="s">
        <v>19</v>
      </c>
      <c r="K39" s="62" t="s">
        <v>13</v>
      </c>
      <c r="L39" s="15">
        <v>46</v>
      </c>
      <c r="M39" s="15" t="s">
        <v>28</v>
      </c>
      <c r="N39" s="14" t="s">
        <v>24</v>
      </c>
      <c r="O39" s="81">
        <f t="shared" si="0"/>
        <v>85.3</v>
      </c>
      <c r="P39" s="30" t="s">
        <v>95</v>
      </c>
      <c r="Q39" s="30" t="s">
        <v>104</v>
      </c>
      <c r="R39" s="14" t="s">
        <v>72</v>
      </c>
      <c r="S39" s="66">
        <v>3</v>
      </c>
      <c r="T39" s="34">
        <v>0.74</v>
      </c>
    </row>
    <row r="40" spans="1:20" x14ac:dyDescent="0.25">
      <c r="A40" s="12" t="s">
        <v>27</v>
      </c>
      <c r="B40" s="62" t="s">
        <v>13</v>
      </c>
      <c r="C40" s="15">
        <v>47</v>
      </c>
      <c r="D40" s="15" t="s">
        <v>26</v>
      </c>
      <c r="E40" s="14" t="s">
        <v>24</v>
      </c>
      <c r="F40" s="42"/>
      <c r="G40" s="30" t="s">
        <v>149</v>
      </c>
      <c r="H40" s="87"/>
      <c r="J40" s="12" t="s">
        <v>27</v>
      </c>
      <c r="K40" s="62" t="s">
        <v>13</v>
      </c>
      <c r="L40" s="15">
        <v>47</v>
      </c>
      <c r="M40" s="15" t="s">
        <v>26</v>
      </c>
      <c r="N40" s="14" t="s">
        <v>24</v>
      </c>
      <c r="O40" s="81"/>
      <c r="P40" s="30" t="s">
        <v>96</v>
      </c>
      <c r="Q40" s="30" t="s">
        <v>105</v>
      </c>
      <c r="R40" s="14" t="s">
        <v>72</v>
      </c>
      <c r="S40" s="66" t="s">
        <v>71</v>
      </c>
      <c r="T40" s="73"/>
    </row>
    <row r="41" spans="1:20" x14ac:dyDescent="0.25">
      <c r="A41" s="12" t="s">
        <v>21</v>
      </c>
      <c r="B41" s="62" t="s">
        <v>13</v>
      </c>
      <c r="C41" s="15">
        <v>48</v>
      </c>
      <c r="D41" s="15" t="s">
        <v>26</v>
      </c>
      <c r="E41" s="14" t="s">
        <v>24</v>
      </c>
      <c r="F41" s="43"/>
      <c r="G41" s="30" t="s">
        <v>150</v>
      </c>
      <c r="H41" s="87"/>
      <c r="J41" s="12" t="s">
        <v>21</v>
      </c>
      <c r="K41" s="62" t="s">
        <v>13</v>
      </c>
      <c r="L41" s="15">
        <v>48</v>
      </c>
      <c r="M41" s="15" t="s">
        <v>26</v>
      </c>
      <c r="N41" s="14" t="s">
        <v>24</v>
      </c>
      <c r="O41" s="81"/>
      <c r="P41" s="30" t="s">
        <v>97</v>
      </c>
      <c r="Q41" s="30" t="s">
        <v>106</v>
      </c>
      <c r="R41" s="14" t="s">
        <v>72</v>
      </c>
      <c r="S41" s="66" t="s">
        <v>71</v>
      </c>
      <c r="T41" s="73"/>
    </row>
    <row r="42" spans="1:20" x14ac:dyDescent="0.25">
      <c r="A42" s="12" t="s">
        <v>20</v>
      </c>
      <c r="B42" s="62" t="s">
        <v>13</v>
      </c>
      <c r="C42" s="15">
        <v>49</v>
      </c>
      <c r="D42" s="15" t="s">
        <v>26</v>
      </c>
      <c r="E42" s="14" t="s">
        <v>24</v>
      </c>
      <c r="F42" s="43"/>
      <c r="G42" s="30" t="s">
        <v>151</v>
      </c>
      <c r="H42" s="87"/>
      <c r="J42" s="12" t="s">
        <v>20</v>
      </c>
      <c r="K42" s="62" t="s">
        <v>13</v>
      </c>
      <c r="L42" s="15">
        <v>49</v>
      </c>
      <c r="M42" s="15" t="s">
        <v>26</v>
      </c>
      <c r="N42" s="14" t="s">
        <v>24</v>
      </c>
      <c r="O42" s="53"/>
      <c r="P42" s="30" t="s">
        <v>98</v>
      </c>
      <c r="Q42" s="30" t="s">
        <v>107</v>
      </c>
      <c r="R42" s="14" t="s">
        <v>72</v>
      </c>
      <c r="S42" s="66" t="s">
        <v>71</v>
      </c>
      <c r="T42" s="73"/>
    </row>
    <row r="43" spans="1:20" x14ac:dyDescent="0.25">
      <c r="A43" s="12" t="s">
        <v>19</v>
      </c>
      <c r="B43" s="62" t="s">
        <v>13</v>
      </c>
      <c r="C43" s="15">
        <v>50</v>
      </c>
      <c r="D43" s="15" t="s">
        <v>26</v>
      </c>
      <c r="E43" s="14" t="s">
        <v>24</v>
      </c>
      <c r="F43" s="43"/>
      <c r="G43" s="30" t="s">
        <v>152</v>
      </c>
      <c r="H43" s="87"/>
      <c r="J43" s="12" t="s">
        <v>19</v>
      </c>
      <c r="K43" s="62" t="s">
        <v>13</v>
      </c>
      <c r="L43" s="15">
        <v>50</v>
      </c>
      <c r="M43" s="15" t="s">
        <v>26</v>
      </c>
      <c r="N43" s="14" t="s">
        <v>24</v>
      </c>
      <c r="O43" s="53"/>
      <c r="P43" s="30" t="s">
        <v>99</v>
      </c>
      <c r="Q43" s="30" t="s">
        <v>108</v>
      </c>
      <c r="R43" s="14" t="s">
        <v>72</v>
      </c>
      <c r="S43" s="66" t="s">
        <v>71</v>
      </c>
      <c r="T43" s="73"/>
    </row>
    <row r="44" spans="1:20" x14ac:dyDescent="0.25">
      <c r="A44" s="12" t="s">
        <v>17</v>
      </c>
      <c r="B44" s="62" t="s">
        <v>13</v>
      </c>
      <c r="C44" s="15">
        <v>51</v>
      </c>
      <c r="D44" s="15" t="s">
        <v>26</v>
      </c>
      <c r="E44" s="14" t="s">
        <v>24</v>
      </c>
      <c r="F44" s="43"/>
      <c r="G44" s="30" t="s">
        <v>153</v>
      </c>
      <c r="H44" s="87"/>
      <c r="J44" s="12" t="s">
        <v>17</v>
      </c>
      <c r="K44" s="62" t="s">
        <v>13</v>
      </c>
      <c r="L44" s="15">
        <v>51</v>
      </c>
      <c r="M44" s="15" t="s">
        <v>26</v>
      </c>
      <c r="N44" s="14" t="s">
        <v>24</v>
      </c>
      <c r="O44" s="81"/>
      <c r="P44" s="30" t="s">
        <v>100</v>
      </c>
      <c r="Q44" s="30" t="s">
        <v>109</v>
      </c>
      <c r="R44" s="14" t="s">
        <v>72</v>
      </c>
      <c r="S44" s="66" t="s">
        <v>71</v>
      </c>
      <c r="T44" s="73"/>
    </row>
    <row r="45" spans="1:20" x14ac:dyDescent="0.25">
      <c r="A45" s="12" t="s">
        <v>20</v>
      </c>
      <c r="B45" s="62" t="s">
        <v>13</v>
      </c>
      <c r="C45" s="15">
        <v>52</v>
      </c>
      <c r="D45" s="15" t="s">
        <v>81</v>
      </c>
      <c r="E45" s="14" t="s">
        <v>24</v>
      </c>
      <c r="F45" s="43"/>
      <c r="G45" s="30" t="s">
        <v>151</v>
      </c>
      <c r="H45" s="87"/>
      <c r="J45" s="12" t="s">
        <v>20</v>
      </c>
      <c r="K45" s="62" t="s">
        <v>13</v>
      </c>
      <c r="L45" s="15">
        <v>52</v>
      </c>
      <c r="M45" s="15" t="s">
        <v>81</v>
      </c>
      <c r="N45" s="14" t="s">
        <v>24</v>
      </c>
      <c r="O45" s="53"/>
      <c r="P45" s="30" t="s">
        <v>110</v>
      </c>
      <c r="Q45" s="30"/>
      <c r="R45" s="14"/>
      <c r="S45" s="66"/>
      <c r="T45" s="73"/>
    </row>
    <row r="46" spans="1:20" x14ac:dyDescent="0.25">
      <c r="A46" s="12" t="s">
        <v>19</v>
      </c>
      <c r="B46" s="62" t="s">
        <v>13</v>
      </c>
      <c r="C46" s="15">
        <v>53</v>
      </c>
      <c r="D46" s="15" t="s">
        <v>81</v>
      </c>
      <c r="E46" s="14" t="s">
        <v>24</v>
      </c>
      <c r="F46" s="43"/>
      <c r="G46" s="30" t="s">
        <v>152</v>
      </c>
      <c r="H46" s="87"/>
      <c r="J46" s="12" t="s">
        <v>19</v>
      </c>
      <c r="K46" s="62" t="s">
        <v>13</v>
      </c>
      <c r="L46" s="15">
        <v>53</v>
      </c>
      <c r="M46" s="15" t="s">
        <v>81</v>
      </c>
      <c r="N46" s="14" t="s">
        <v>24</v>
      </c>
      <c r="O46" s="53"/>
      <c r="P46" s="30" t="s">
        <v>110</v>
      </c>
      <c r="Q46" s="30"/>
      <c r="R46" s="14"/>
      <c r="S46" s="66"/>
      <c r="T46" s="73"/>
    </row>
    <row r="47" spans="1:20" x14ac:dyDescent="0.25">
      <c r="A47" s="12" t="s">
        <v>17</v>
      </c>
      <c r="B47" s="62" t="s">
        <v>13</v>
      </c>
      <c r="C47" s="15">
        <v>54</v>
      </c>
      <c r="D47" s="15" t="s">
        <v>81</v>
      </c>
      <c r="E47" s="14" t="s">
        <v>24</v>
      </c>
      <c r="F47" s="43"/>
      <c r="G47" s="30" t="s">
        <v>153</v>
      </c>
      <c r="H47" s="87"/>
      <c r="J47" s="12" t="s">
        <v>17</v>
      </c>
      <c r="K47" s="62" t="s">
        <v>13</v>
      </c>
      <c r="L47" s="15">
        <v>54</v>
      </c>
      <c r="M47" s="15" t="s">
        <v>81</v>
      </c>
      <c r="N47" s="14" t="s">
        <v>24</v>
      </c>
      <c r="O47" s="81"/>
      <c r="P47" s="30" t="s">
        <v>110</v>
      </c>
      <c r="Q47" s="30"/>
      <c r="R47" s="14"/>
      <c r="S47" s="66"/>
      <c r="T47" s="73"/>
    </row>
    <row r="48" spans="1:20" x14ac:dyDescent="0.25">
      <c r="A48" s="12" t="s">
        <v>22</v>
      </c>
      <c r="B48" s="62" t="s">
        <v>13</v>
      </c>
      <c r="C48" s="15">
        <v>55</v>
      </c>
      <c r="D48" s="15" t="s">
        <v>23</v>
      </c>
      <c r="E48" s="14" t="s">
        <v>24</v>
      </c>
      <c r="F48" s="43">
        <v>34.4</v>
      </c>
      <c r="G48" s="30" t="s">
        <v>154</v>
      </c>
      <c r="H48" s="82">
        <f t="shared" si="1"/>
        <v>-1.5736766809728304E-2</v>
      </c>
      <c r="J48" s="12" t="s">
        <v>22</v>
      </c>
      <c r="K48" s="62" t="s">
        <v>13</v>
      </c>
      <c r="L48" s="15">
        <v>55</v>
      </c>
      <c r="M48" s="15" t="s">
        <v>23</v>
      </c>
      <c r="N48" s="14" t="s">
        <v>24</v>
      </c>
      <c r="O48" s="81">
        <f t="shared" ref="O48:O57" si="2">F48</f>
        <v>34.4</v>
      </c>
      <c r="P48" s="30" t="s">
        <v>111</v>
      </c>
      <c r="Q48" s="30" t="s">
        <v>122</v>
      </c>
      <c r="R48" s="14" t="s">
        <v>72</v>
      </c>
      <c r="S48" s="66">
        <v>-5</v>
      </c>
      <c r="T48" s="34">
        <v>-0.59</v>
      </c>
    </row>
    <row r="49" spans="1:20" x14ac:dyDescent="0.25">
      <c r="A49" s="12" t="s">
        <v>16</v>
      </c>
      <c r="B49" s="62" t="s">
        <v>13</v>
      </c>
      <c r="C49" s="15">
        <v>56</v>
      </c>
      <c r="D49" s="15" t="s">
        <v>23</v>
      </c>
      <c r="E49" s="14" t="s">
        <v>24</v>
      </c>
      <c r="F49" s="43">
        <v>116</v>
      </c>
      <c r="G49" s="30" t="s">
        <v>155</v>
      </c>
      <c r="H49" s="82">
        <f t="shared" si="1"/>
        <v>-7.1999999999999995E-2</v>
      </c>
      <c r="J49" s="12" t="s">
        <v>16</v>
      </c>
      <c r="K49" s="62" t="s">
        <v>13</v>
      </c>
      <c r="L49" s="15">
        <v>56</v>
      </c>
      <c r="M49" s="15" t="s">
        <v>23</v>
      </c>
      <c r="N49" s="14" t="s">
        <v>24</v>
      </c>
      <c r="O49" s="53">
        <f t="shared" si="2"/>
        <v>116</v>
      </c>
      <c r="P49" s="30" t="s">
        <v>112</v>
      </c>
      <c r="Q49" s="30" t="s">
        <v>117</v>
      </c>
      <c r="R49" s="14" t="s">
        <v>72</v>
      </c>
      <c r="S49" s="66">
        <v>-5</v>
      </c>
      <c r="T49" s="34">
        <v>-1.69</v>
      </c>
    </row>
    <row r="50" spans="1:20" x14ac:dyDescent="0.25">
      <c r="A50" s="12" t="s">
        <v>12</v>
      </c>
      <c r="B50" s="62" t="s">
        <v>13</v>
      </c>
      <c r="C50" s="15">
        <v>57</v>
      </c>
      <c r="D50" s="15" t="s">
        <v>23</v>
      </c>
      <c r="E50" s="14" t="s">
        <v>24</v>
      </c>
      <c r="F50" s="43">
        <v>168</v>
      </c>
      <c r="G50" s="30" t="s">
        <v>156</v>
      </c>
      <c r="H50" s="82">
        <f t="shared" si="1"/>
        <v>-2.7214823393167279E-2</v>
      </c>
      <c r="J50" s="12" t="s">
        <v>12</v>
      </c>
      <c r="K50" s="62" t="s">
        <v>13</v>
      </c>
      <c r="L50" s="15">
        <v>57</v>
      </c>
      <c r="M50" s="15" t="s">
        <v>23</v>
      </c>
      <c r="N50" s="14" t="s">
        <v>24</v>
      </c>
      <c r="O50" s="53">
        <f t="shared" si="2"/>
        <v>168</v>
      </c>
      <c r="P50" s="30" t="s">
        <v>113</v>
      </c>
      <c r="Q50" s="30" t="s">
        <v>118</v>
      </c>
      <c r="R50" s="14" t="s">
        <v>72</v>
      </c>
      <c r="S50" s="66">
        <v>-1</v>
      </c>
      <c r="T50" s="34">
        <v>-0.48</v>
      </c>
    </row>
    <row r="51" spans="1:20" x14ac:dyDescent="0.25">
      <c r="A51" s="12" t="s">
        <v>20</v>
      </c>
      <c r="B51" s="62" t="s">
        <v>13</v>
      </c>
      <c r="C51" s="15">
        <v>58</v>
      </c>
      <c r="D51" s="15" t="s">
        <v>23</v>
      </c>
      <c r="E51" s="14" t="s">
        <v>24</v>
      </c>
      <c r="F51" s="43">
        <v>52.1</v>
      </c>
      <c r="G51" s="30" t="s">
        <v>157</v>
      </c>
      <c r="H51" s="82">
        <f t="shared" si="1"/>
        <v>-7.4435956653046684E-2</v>
      </c>
      <c r="J51" s="12" t="s">
        <v>20</v>
      </c>
      <c r="K51" s="62" t="s">
        <v>13</v>
      </c>
      <c r="L51" s="15">
        <v>58</v>
      </c>
      <c r="M51" s="15" t="s">
        <v>23</v>
      </c>
      <c r="N51" s="14" t="s">
        <v>24</v>
      </c>
      <c r="O51" s="81">
        <f t="shared" si="2"/>
        <v>52.1</v>
      </c>
      <c r="P51" s="30" t="s">
        <v>114</v>
      </c>
      <c r="Q51" s="30" t="s">
        <v>119</v>
      </c>
      <c r="R51" s="14" t="s">
        <v>72</v>
      </c>
      <c r="S51" s="66">
        <v>-5</v>
      </c>
      <c r="T51" s="34">
        <v>-1.47</v>
      </c>
    </row>
    <row r="52" spans="1:20" x14ac:dyDescent="0.25">
      <c r="A52" s="12" t="s">
        <v>19</v>
      </c>
      <c r="B52" s="62" t="s">
        <v>13</v>
      </c>
      <c r="C52" s="15">
        <v>59</v>
      </c>
      <c r="D52" s="15" t="s">
        <v>23</v>
      </c>
      <c r="E52" s="14" t="s">
        <v>24</v>
      </c>
      <c r="F52" s="43">
        <v>84.7</v>
      </c>
      <c r="G52" s="30" t="s">
        <v>158</v>
      </c>
      <c r="H52" s="82">
        <f t="shared" si="1"/>
        <v>-6.1287820015515915E-2</v>
      </c>
      <c r="J52" s="12" t="s">
        <v>19</v>
      </c>
      <c r="K52" s="62" t="s">
        <v>13</v>
      </c>
      <c r="L52" s="15">
        <v>59</v>
      </c>
      <c r="M52" s="15" t="s">
        <v>23</v>
      </c>
      <c r="N52" s="14" t="s">
        <v>24</v>
      </c>
      <c r="O52" s="81">
        <f t="shared" si="2"/>
        <v>84.7</v>
      </c>
      <c r="P52" s="30" t="s">
        <v>115</v>
      </c>
      <c r="Q52" s="30" t="s">
        <v>120</v>
      </c>
      <c r="R52" s="14" t="s">
        <v>72</v>
      </c>
      <c r="S52" s="66">
        <v>-4</v>
      </c>
      <c r="T52" s="34">
        <v>-1.46</v>
      </c>
    </row>
    <row r="53" spans="1:20" x14ac:dyDescent="0.25">
      <c r="A53" s="12" t="s">
        <v>17</v>
      </c>
      <c r="B53" s="62" t="s">
        <v>13</v>
      </c>
      <c r="C53" s="15">
        <v>60</v>
      </c>
      <c r="D53" s="15" t="s">
        <v>23</v>
      </c>
      <c r="E53" s="14" t="s">
        <v>24</v>
      </c>
      <c r="F53" s="43">
        <v>145</v>
      </c>
      <c r="G53" s="30" t="s">
        <v>159</v>
      </c>
      <c r="H53" s="82">
        <f t="shared" si="1"/>
        <v>-3.4620505992010581E-2</v>
      </c>
      <c r="J53" s="12" t="s">
        <v>17</v>
      </c>
      <c r="K53" s="62" t="s">
        <v>13</v>
      </c>
      <c r="L53" s="15">
        <v>60</v>
      </c>
      <c r="M53" s="15" t="s">
        <v>23</v>
      </c>
      <c r="N53" s="14" t="s">
        <v>24</v>
      </c>
      <c r="O53" s="53">
        <f t="shared" si="2"/>
        <v>145</v>
      </c>
      <c r="P53" s="30" t="s">
        <v>116</v>
      </c>
      <c r="Q53" s="30" t="s">
        <v>121</v>
      </c>
      <c r="R53" s="14" t="s">
        <v>72</v>
      </c>
      <c r="S53" s="66">
        <v>-3</v>
      </c>
      <c r="T53" s="34">
        <v>-1.27</v>
      </c>
    </row>
    <row r="54" spans="1:20" x14ac:dyDescent="0.25">
      <c r="A54" s="12" t="s">
        <v>22</v>
      </c>
      <c r="B54" s="62" t="s">
        <v>13</v>
      </c>
      <c r="C54" s="15">
        <v>61</v>
      </c>
      <c r="D54" s="15" t="s">
        <v>18</v>
      </c>
      <c r="E54" s="14" t="s">
        <v>15</v>
      </c>
      <c r="F54" s="43">
        <v>0.39</v>
      </c>
      <c r="G54" s="30" t="s">
        <v>160</v>
      </c>
      <c r="H54" s="83">
        <f>F54-G54</f>
        <v>-5.3999999999999604E-3</v>
      </c>
      <c r="J54" s="12" t="s">
        <v>22</v>
      </c>
      <c r="K54" s="62" t="s">
        <v>13</v>
      </c>
      <c r="L54" s="15">
        <v>61</v>
      </c>
      <c r="M54" s="15" t="s">
        <v>18</v>
      </c>
      <c r="N54" s="14" t="s">
        <v>15</v>
      </c>
      <c r="O54" s="30">
        <f t="shared" si="2"/>
        <v>0.39</v>
      </c>
      <c r="P54" s="30" t="s">
        <v>123</v>
      </c>
      <c r="Q54" s="30" t="s">
        <v>132</v>
      </c>
      <c r="R54" s="14" t="s">
        <v>72</v>
      </c>
      <c r="S54" s="66">
        <v>-9</v>
      </c>
      <c r="T54" s="34">
        <v>-0.57999999999999996</v>
      </c>
    </row>
    <row r="55" spans="1:20" x14ac:dyDescent="0.25">
      <c r="A55" s="12" t="s">
        <v>16</v>
      </c>
      <c r="B55" s="62" t="s">
        <v>13</v>
      </c>
      <c r="C55" s="15">
        <v>62</v>
      </c>
      <c r="D55" s="15" t="s">
        <v>18</v>
      </c>
      <c r="E55" s="14" t="s">
        <v>15</v>
      </c>
      <c r="F55" s="43">
        <v>16.2</v>
      </c>
      <c r="G55" s="30" t="s">
        <v>161</v>
      </c>
      <c r="H55" s="83">
        <f t="shared" ref="H55:H60" si="3">F55-G55</f>
        <v>3.9999999999999147E-2</v>
      </c>
      <c r="J55" s="12" t="s">
        <v>16</v>
      </c>
      <c r="K55" s="62" t="s">
        <v>13</v>
      </c>
      <c r="L55" s="15">
        <v>62</v>
      </c>
      <c r="M55" s="15" t="s">
        <v>18</v>
      </c>
      <c r="N55" s="14" t="s">
        <v>15</v>
      </c>
      <c r="O55" s="30">
        <f t="shared" si="2"/>
        <v>16.2</v>
      </c>
      <c r="P55" s="30" t="s">
        <v>124</v>
      </c>
      <c r="Q55" s="30" t="s">
        <v>133</v>
      </c>
      <c r="R55" s="14" t="s">
        <v>72</v>
      </c>
      <c r="S55" s="66">
        <v>0</v>
      </c>
      <c r="T55" s="34">
        <v>0.33</v>
      </c>
    </row>
    <row r="56" spans="1:20" x14ac:dyDescent="0.25">
      <c r="A56" s="12" t="s">
        <v>12</v>
      </c>
      <c r="B56" s="62" t="s">
        <v>13</v>
      </c>
      <c r="C56" s="15">
        <v>63</v>
      </c>
      <c r="D56" s="15" t="s">
        <v>18</v>
      </c>
      <c r="E56" s="14" t="s">
        <v>15</v>
      </c>
      <c r="F56" s="43">
        <v>5.42</v>
      </c>
      <c r="G56" s="30" t="s">
        <v>162</v>
      </c>
      <c r="H56" s="83">
        <f t="shared" si="3"/>
        <v>4.1999999999999815E-2</v>
      </c>
      <c r="J56" s="12" t="s">
        <v>12</v>
      </c>
      <c r="K56" s="62" t="s">
        <v>13</v>
      </c>
      <c r="L56" s="15">
        <v>63</v>
      </c>
      <c r="M56" s="15" t="s">
        <v>18</v>
      </c>
      <c r="N56" s="14" t="s">
        <v>15</v>
      </c>
      <c r="O56" s="30">
        <f t="shared" si="2"/>
        <v>5.42</v>
      </c>
      <c r="P56" s="30" t="s">
        <v>125</v>
      </c>
      <c r="Q56" s="30" t="s">
        <v>134</v>
      </c>
      <c r="R56" s="14" t="s">
        <v>72</v>
      </c>
      <c r="S56" s="66">
        <v>0</v>
      </c>
      <c r="T56" s="34">
        <v>-0.22</v>
      </c>
    </row>
    <row r="57" spans="1:20" x14ac:dyDescent="0.25">
      <c r="A57" s="12" t="s">
        <v>27</v>
      </c>
      <c r="B57" s="62" t="s">
        <v>13</v>
      </c>
      <c r="C57" s="15">
        <v>64</v>
      </c>
      <c r="D57" s="15" t="s">
        <v>18</v>
      </c>
      <c r="E57" s="14" t="s">
        <v>15</v>
      </c>
      <c r="F57" s="43">
        <v>6.58</v>
      </c>
      <c r="G57" s="30" t="s">
        <v>163</v>
      </c>
      <c r="H57" s="83">
        <f t="shared" si="3"/>
        <v>-5.2999999999999936E-2</v>
      </c>
      <c r="J57" s="12" t="s">
        <v>27</v>
      </c>
      <c r="K57" s="62" t="s">
        <v>13</v>
      </c>
      <c r="L57" s="15">
        <v>64</v>
      </c>
      <c r="M57" s="15" t="s">
        <v>18</v>
      </c>
      <c r="N57" s="14" t="s">
        <v>15</v>
      </c>
      <c r="O57" s="30">
        <f t="shared" si="2"/>
        <v>6.58</v>
      </c>
      <c r="P57" s="30" t="s">
        <v>126</v>
      </c>
      <c r="Q57" s="30" t="s">
        <v>135</v>
      </c>
      <c r="R57" s="14" t="s">
        <v>72</v>
      </c>
      <c r="S57" s="66">
        <v>-2</v>
      </c>
      <c r="T57" s="34">
        <v>-1.65</v>
      </c>
    </row>
    <row r="58" spans="1:20" x14ac:dyDescent="0.25">
      <c r="A58" s="12" t="s">
        <v>25</v>
      </c>
      <c r="B58" s="62" t="s">
        <v>13</v>
      </c>
      <c r="C58" s="15">
        <v>65</v>
      </c>
      <c r="D58" s="15" t="s">
        <v>18</v>
      </c>
      <c r="E58" s="14" t="s">
        <v>15</v>
      </c>
      <c r="F58" s="43">
        <v>19.7</v>
      </c>
      <c r="G58" s="30" t="s">
        <v>164</v>
      </c>
      <c r="H58" s="83">
        <f t="shared" si="3"/>
        <v>-1.9999999999999574E-2</v>
      </c>
      <c r="J58" s="12" t="s">
        <v>25</v>
      </c>
      <c r="K58" s="62" t="s">
        <v>13</v>
      </c>
      <c r="L58" s="15">
        <v>65</v>
      </c>
      <c r="M58" s="15" t="s">
        <v>18</v>
      </c>
      <c r="N58" s="14" t="s">
        <v>15</v>
      </c>
      <c r="O58" s="30">
        <f t="shared" ref="O58:O62" si="4">F58</f>
        <v>19.7</v>
      </c>
      <c r="P58" s="30" t="s">
        <v>127</v>
      </c>
      <c r="Q58" s="30" t="s">
        <v>136</v>
      </c>
      <c r="R58" s="14" t="s">
        <v>72</v>
      </c>
      <c r="S58" s="66">
        <v>0</v>
      </c>
      <c r="T58" s="34">
        <v>0.51</v>
      </c>
    </row>
    <row r="59" spans="1:20" x14ac:dyDescent="0.25">
      <c r="A59" s="12" t="s">
        <v>20</v>
      </c>
      <c r="B59" s="62" t="s">
        <v>13</v>
      </c>
      <c r="C59" s="15">
        <v>66</v>
      </c>
      <c r="D59" s="15" t="s">
        <v>18</v>
      </c>
      <c r="E59" s="14" t="s">
        <v>15</v>
      </c>
      <c r="F59" s="43">
        <v>12.6</v>
      </c>
      <c r="G59" s="30" t="s">
        <v>165</v>
      </c>
      <c r="H59" s="83">
        <f t="shared" si="3"/>
        <v>4.9999999999998934E-2</v>
      </c>
      <c r="J59" s="12" t="s">
        <v>20</v>
      </c>
      <c r="K59" s="62" t="s">
        <v>13</v>
      </c>
      <c r="L59" s="15">
        <v>66</v>
      </c>
      <c r="M59" s="15" t="s">
        <v>18</v>
      </c>
      <c r="N59" s="14" t="s">
        <v>15</v>
      </c>
      <c r="O59" s="30">
        <f t="shared" si="4"/>
        <v>12.6</v>
      </c>
      <c r="P59" s="30" t="s">
        <v>128</v>
      </c>
      <c r="Q59" s="30" t="s">
        <v>137</v>
      </c>
      <c r="R59" s="14" t="s">
        <v>72</v>
      </c>
      <c r="S59" s="66">
        <v>0</v>
      </c>
      <c r="T59" s="34">
        <v>0.1</v>
      </c>
    </row>
    <row r="60" spans="1:20" x14ac:dyDescent="0.25">
      <c r="A60" s="12" t="s">
        <v>19</v>
      </c>
      <c r="B60" s="62" t="s">
        <v>13</v>
      </c>
      <c r="C60" s="15">
        <v>67</v>
      </c>
      <c r="D60" s="15" t="s">
        <v>18</v>
      </c>
      <c r="E60" s="14" t="s">
        <v>15</v>
      </c>
      <c r="F60" s="43">
        <v>13.7</v>
      </c>
      <c r="G60" s="30" t="s">
        <v>166</v>
      </c>
      <c r="H60" s="83">
        <f t="shared" si="3"/>
        <v>1.9999999999999574E-2</v>
      </c>
      <c r="J60" s="12" t="s">
        <v>19</v>
      </c>
      <c r="K60" s="62" t="s">
        <v>13</v>
      </c>
      <c r="L60" s="15">
        <v>67</v>
      </c>
      <c r="M60" s="15" t="s">
        <v>18</v>
      </c>
      <c r="N60" s="14" t="s">
        <v>15</v>
      </c>
      <c r="O60" s="30">
        <f t="shared" si="4"/>
        <v>13.7</v>
      </c>
      <c r="P60" s="30" t="s">
        <v>129</v>
      </c>
      <c r="Q60" s="30" t="s">
        <v>138</v>
      </c>
      <c r="R60" s="14" t="s">
        <v>72</v>
      </c>
      <c r="S60" s="66">
        <v>0</v>
      </c>
      <c r="T60" s="34">
        <v>-0.34</v>
      </c>
    </row>
    <row r="61" spans="1:20" x14ac:dyDescent="0.25">
      <c r="A61" s="12" t="s">
        <v>12</v>
      </c>
      <c r="B61" s="62" t="s">
        <v>13</v>
      </c>
      <c r="C61" s="15">
        <v>68</v>
      </c>
      <c r="D61" s="15" t="s">
        <v>14</v>
      </c>
      <c r="E61" s="14" t="s">
        <v>15</v>
      </c>
      <c r="F61" s="43">
        <v>3.2</v>
      </c>
      <c r="G61" s="30" t="s">
        <v>167</v>
      </c>
      <c r="H61" s="82">
        <f t="shared" ref="H61:H62" si="5">((F61-G61)/G61)</f>
        <v>1.8459579885423384E-2</v>
      </c>
      <c r="J61" s="12" t="s">
        <v>12</v>
      </c>
      <c r="K61" s="62" t="s">
        <v>13</v>
      </c>
      <c r="L61" s="15">
        <v>68</v>
      </c>
      <c r="M61" s="15" t="s">
        <v>14</v>
      </c>
      <c r="N61" s="14" t="s">
        <v>15</v>
      </c>
      <c r="O61" s="30">
        <f t="shared" si="4"/>
        <v>3.2</v>
      </c>
      <c r="P61" s="30" t="s">
        <v>130</v>
      </c>
      <c r="Q61" s="30" t="s">
        <v>139</v>
      </c>
      <c r="R61" s="14" t="s">
        <v>72</v>
      </c>
      <c r="S61" s="66">
        <v>2</v>
      </c>
      <c r="T61" s="34">
        <v>0.73</v>
      </c>
    </row>
    <row r="62" spans="1:20" ht="15.75" thickBot="1" x14ac:dyDescent="0.3">
      <c r="A62" s="67" t="s">
        <v>25</v>
      </c>
      <c r="B62" s="68" t="s">
        <v>13</v>
      </c>
      <c r="C62" s="69">
        <v>69</v>
      </c>
      <c r="D62" s="69" t="s">
        <v>14</v>
      </c>
      <c r="E62" s="70" t="s">
        <v>15</v>
      </c>
      <c r="F62" s="60">
        <v>6.13</v>
      </c>
      <c r="G62" s="58" t="s">
        <v>168</v>
      </c>
      <c r="H62" s="84">
        <f t="shared" si="5"/>
        <v>4.0747028862478815E-2</v>
      </c>
      <c r="J62" s="67" t="s">
        <v>25</v>
      </c>
      <c r="K62" s="68" t="s">
        <v>13</v>
      </c>
      <c r="L62" s="69">
        <v>69</v>
      </c>
      <c r="M62" s="69" t="s">
        <v>14</v>
      </c>
      <c r="N62" s="70" t="s">
        <v>15</v>
      </c>
      <c r="O62" s="60">
        <f t="shared" si="4"/>
        <v>6.13</v>
      </c>
      <c r="P62" s="58" t="s">
        <v>131</v>
      </c>
      <c r="Q62" s="70" t="s">
        <v>140</v>
      </c>
      <c r="R62" s="59" t="s">
        <v>72</v>
      </c>
      <c r="S62" s="59">
        <v>4</v>
      </c>
      <c r="T62" s="71">
        <v>1.1299999999999999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659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12" t="s">
        <v>12</v>
      </c>
      <c r="B14" s="62" t="s">
        <v>13</v>
      </c>
      <c r="C14" s="15">
        <v>43</v>
      </c>
      <c r="D14" s="15" t="s">
        <v>28</v>
      </c>
      <c r="E14" s="14" t="s">
        <v>24</v>
      </c>
      <c r="F14" s="42">
        <v>81.5</v>
      </c>
      <c r="G14" s="30" t="s">
        <v>145</v>
      </c>
      <c r="H14" s="82">
        <f t="shared" ref="H14:H31" si="0">((F14-G14)/G14)</f>
        <v>-1.5224746254229158E-2</v>
      </c>
      <c r="J14" s="12" t="s">
        <v>12</v>
      </c>
      <c r="K14" s="62" t="s">
        <v>13</v>
      </c>
      <c r="L14" s="15">
        <v>43</v>
      </c>
      <c r="M14" s="15" t="s">
        <v>28</v>
      </c>
      <c r="N14" s="14" t="s">
        <v>24</v>
      </c>
      <c r="O14" s="81">
        <f t="shared" ref="O14:O35" si="1">F14</f>
        <v>81.5</v>
      </c>
      <c r="P14" s="30" t="s">
        <v>92</v>
      </c>
      <c r="Q14" s="30" t="s">
        <v>101</v>
      </c>
      <c r="R14" s="14" t="s">
        <v>72</v>
      </c>
      <c r="S14" s="66">
        <v>-2</v>
      </c>
      <c r="T14" s="34">
        <v>-0.68</v>
      </c>
    </row>
    <row r="15" spans="1:20" x14ac:dyDescent="0.25">
      <c r="A15" s="12" t="s">
        <v>25</v>
      </c>
      <c r="B15" s="62" t="s">
        <v>13</v>
      </c>
      <c r="C15" s="15">
        <v>44</v>
      </c>
      <c r="D15" s="15" t="s">
        <v>28</v>
      </c>
      <c r="E15" s="14" t="s">
        <v>24</v>
      </c>
      <c r="F15" s="42">
        <v>36</v>
      </c>
      <c r="G15" s="30" t="s">
        <v>146</v>
      </c>
      <c r="H15" s="82">
        <f t="shared" si="0"/>
        <v>-5.3129931614939584E-2</v>
      </c>
      <c r="J15" s="12" t="s">
        <v>25</v>
      </c>
      <c r="K15" s="62" t="s">
        <v>13</v>
      </c>
      <c r="L15" s="15">
        <v>44</v>
      </c>
      <c r="M15" s="15" t="s">
        <v>28</v>
      </c>
      <c r="N15" s="14" t="s">
        <v>24</v>
      </c>
      <c r="O15" s="81">
        <f t="shared" si="1"/>
        <v>36</v>
      </c>
      <c r="P15" s="30" t="s">
        <v>93</v>
      </c>
      <c r="Q15" s="30" t="s">
        <v>102</v>
      </c>
      <c r="R15" s="14" t="s">
        <v>72</v>
      </c>
      <c r="S15" s="66">
        <v>-6</v>
      </c>
      <c r="T15" s="34">
        <v>-0.99</v>
      </c>
    </row>
    <row r="16" spans="1:20" x14ac:dyDescent="0.25">
      <c r="A16" s="12" t="s">
        <v>20</v>
      </c>
      <c r="B16" s="62" t="s">
        <v>13</v>
      </c>
      <c r="C16" s="15">
        <v>45</v>
      </c>
      <c r="D16" s="15" t="s">
        <v>28</v>
      </c>
      <c r="E16" s="14" t="s">
        <v>24</v>
      </c>
      <c r="F16" s="42">
        <v>139</v>
      </c>
      <c r="G16" s="30" t="s">
        <v>147</v>
      </c>
      <c r="H16" s="82">
        <f t="shared" si="0"/>
        <v>4.3352601156068952E-3</v>
      </c>
      <c r="J16" s="12" t="s">
        <v>20</v>
      </c>
      <c r="K16" s="62" t="s">
        <v>13</v>
      </c>
      <c r="L16" s="15">
        <v>45</v>
      </c>
      <c r="M16" s="15" t="s">
        <v>28</v>
      </c>
      <c r="N16" s="14" t="s">
        <v>24</v>
      </c>
      <c r="O16" s="53">
        <f t="shared" si="1"/>
        <v>139</v>
      </c>
      <c r="P16" s="30" t="s">
        <v>94</v>
      </c>
      <c r="Q16" s="30" t="s">
        <v>103</v>
      </c>
      <c r="R16" s="14" t="s">
        <v>72</v>
      </c>
      <c r="S16" s="66">
        <v>-1</v>
      </c>
      <c r="T16" s="34">
        <v>-0.2</v>
      </c>
    </row>
    <row r="17" spans="1:20" x14ac:dyDescent="0.25">
      <c r="A17" s="12" t="s">
        <v>19</v>
      </c>
      <c r="B17" s="62" t="s">
        <v>13</v>
      </c>
      <c r="C17" s="15">
        <v>46</v>
      </c>
      <c r="D17" s="15" t="s">
        <v>28</v>
      </c>
      <c r="E17" s="14" t="s">
        <v>24</v>
      </c>
      <c r="F17" s="42">
        <v>80.5</v>
      </c>
      <c r="G17" s="30" t="s">
        <v>148</v>
      </c>
      <c r="H17" s="82">
        <f t="shared" si="0"/>
        <v>-1.2406947890818154E-3</v>
      </c>
      <c r="J17" s="12" t="s">
        <v>19</v>
      </c>
      <c r="K17" s="62" t="s">
        <v>13</v>
      </c>
      <c r="L17" s="15">
        <v>46</v>
      </c>
      <c r="M17" s="15" t="s">
        <v>28</v>
      </c>
      <c r="N17" s="14" t="s">
        <v>24</v>
      </c>
      <c r="O17" s="81">
        <f t="shared" si="1"/>
        <v>80.5</v>
      </c>
      <c r="P17" s="30" t="s">
        <v>95</v>
      </c>
      <c r="Q17" s="30" t="s">
        <v>104</v>
      </c>
      <c r="R17" s="14" t="s">
        <v>72</v>
      </c>
      <c r="S17" s="66">
        <v>-3</v>
      </c>
      <c r="T17" s="34">
        <v>-0.75</v>
      </c>
    </row>
    <row r="18" spans="1:20" x14ac:dyDescent="0.25">
      <c r="A18" s="12" t="s">
        <v>27</v>
      </c>
      <c r="B18" s="62" t="s">
        <v>13</v>
      </c>
      <c r="C18" s="15">
        <v>47</v>
      </c>
      <c r="D18" s="15" t="s">
        <v>26</v>
      </c>
      <c r="E18" s="14" t="s">
        <v>24</v>
      </c>
      <c r="F18" s="42">
        <v>45.9</v>
      </c>
      <c r="G18" s="30" t="s">
        <v>149</v>
      </c>
      <c r="H18" s="82">
        <f t="shared" si="0"/>
        <v>-7.4783309816569263E-2</v>
      </c>
      <c r="J18" s="12" t="s">
        <v>27</v>
      </c>
      <c r="K18" s="62" t="s">
        <v>13</v>
      </c>
      <c r="L18" s="15">
        <v>47</v>
      </c>
      <c r="M18" s="15" t="s">
        <v>26</v>
      </c>
      <c r="N18" s="14" t="s">
        <v>24</v>
      </c>
      <c r="O18" s="81">
        <f t="shared" si="1"/>
        <v>45.9</v>
      </c>
      <c r="P18" s="30" t="s">
        <v>96</v>
      </c>
      <c r="Q18" s="30" t="s">
        <v>105</v>
      </c>
      <c r="R18" s="14" t="s">
        <v>72</v>
      </c>
      <c r="S18" s="66">
        <v>-5</v>
      </c>
      <c r="T18" s="34">
        <v>-0.68</v>
      </c>
    </row>
    <row r="19" spans="1:20" x14ac:dyDescent="0.25">
      <c r="A19" s="12" t="s">
        <v>21</v>
      </c>
      <c r="B19" s="62" t="s">
        <v>13</v>
      </c>
      <c r="C19" s="15">
        <v>48</v>
      </c>
      <c r="D19" s="15" t="s">
        <v>26</v>
      </c>
      <c r="E19" s="14" t="s">
        <v>24</v>
      </c>
      <c r="F19" s="43">
        <v>45.9</v>
      </c>
      <c r="G19" s="30" t="s">
        <v>150</v>
      </c>
      <c r="H19" s="82">
        <f t="shared" si="0"/>
        <v>-3.3277169334456583E-2</v>
      </c>
      <c r="J19" s="12" t="s">
        <v>21</v>
      </c>
      <c r="K19" s="62" t="s">
        <v>13</v>
      </c>
      <c r="L19" s="15">
        <v>48</v>
      </c>
      <c r="M19" s="15" t="s">
        <v>26</v>
      </c>
      <c r="N19" s="14" t="s">
        <v>24</v>
      </c>
      <c r="O19" s="81">
        <f t="shared" si="1"/>
        <v>45.9</v>
      </c>
      <c r="P19" s="30" t="s">
        <v>97</v>
      </c>
      <c r="Q19" s="30" t="s">
        <v>106</v>
      </c>
      <c r="R19" s="14" t="s">
        <v>72</v>
      </c>
      <c r="S19" s="66">
        <v>0</v>
      </c>
      <c r="T19" s="34">
        <v>-0.05</v>
      </c>
    </row>
    <row r="20" spans="1:20" x14ac:dyDescent="0.25">
      <c r="A20" s="12" t="s">
        <v>20</v>
      </c>
      <c r="B20" s="62" t="s">
        <v>13</v>
      </c>
      <c r="C20" s="15">
        <v>49</v>
      </c>
      <c r="D20" s="15" t="s">
        <v>26</v>
      </c>
      <c r="E20" s="14" t="s">
        <v>24</v>
      </c>
      <c r="F20" s="43">
        <v>277</v>
      </c>
      <c r="G20" s="30" t="s">
        <v>151</v>
      </c>
      <c r="H20" s="82">
        <f t="shared" si="0"/>
        <v>-2.9432375613174414E-2</v>
      </c>
      <c r="J20" s="12" t="s">
        <v>20</v>
      </c>
      <c r="K20" s="62" t="s">
        <v>13</v>
      </c>
      <c r="L20" s="15">
        <v>49</v>
      </c>
      <c r="M20" s="15" t="s">
        <v>26</v>
      </c>
      <c r="N20" s="14" t="s">
        <v>24</v>
      </c>
      <c r="O20" s="53">
        <f t="shared" si="1"/>
        <v>277</v>
      </c>
      <c r="P20" s="30" t="s">
        <v>98</v>
      </c>
      <c r="Q20" s="30" t="s">
        <v>107</v>
      </c>
      <c r="R20" s="14" t="s">
        <v>72</v>
      </c>
      <c r="S20" s="66">
        <v>-5</v>
      </c>
      <c r="T20" s="34">
        <v>-1.25</v>
      </c>
    </row>
    <row r="21" spans="1:20" x14ac:dyDescent="0.25">
      <c r="A21" s="12" t="s">
        <v>19</v>
      </c>
      <c r="B21" s="62" t="s">
        <v>13</v>
      </c>
      <c r="C21" s="15">
        <v>50</v>
      </c>
      <c r="D21" s="15" t="s">
        <v>26</v>
      </c>
      <c r="E21" s="14" t="s">
        <v>24</v>
      </c>
      <c r="F21" s="43">
        <v>103</v>
      </c>
      <c r="G21" s="30" t="s">
        <v>152</v>
      </c>
      <c r="H21" s="82">
        <f t="shared" si="0"/>
        <v>-8.6621751684312388E-3</v>
      </c>
      <c r="J21" s="12" t="s">
        <v>19</v>
      </c>
      <c r="K21" s="62" t="s">
        <v>13</v>
      </c>
      <c r="L21" s="15">
        <v>50</v>
      </c>
      <c r="M21" s="15" t="s">
        <v>26</v>
      </c>
      <c r="N21" s="14" t="s">
        <v>24</v>
      </c>
      <c r="O21" s="53">
        <f t="shared" si="1"/>
        <v>103</v>
      </c>
      <c r="P21" s="30" t="s">
        <v>99</v>
      </c>
      <c r="Q21" s="30" t="s">
        <v>108</v>
      </c>
      <c r="R21" s="14" t="s">
        <v>72</v>
      </c>
      <c r="S21" s="66">
        <v>-3</v>
      </c>
      <c r="T21" s="34">
        <v>-0.85</v>
      </c>
    </row>
    <row r="22" spans="1:20" x14ac:dyDescent="0.25">
      <c r="A22" s="12" t="s">
        <v>17</v>
      </c>
      <c r="B22" s="62" t="s">
        <v>13</v>
      </c>
      <c r="C22" s="15">
        <v>51</v>
      </c>
      <c r="D22" s="15" t="s">
        <v>26</v>
      </c>
      <c r="E22" s="14" t="s">
        <v>24</v>
      </c>
      <c r="F22" s="43">
        <v>41</v>
      </c>
      <c r="G22" s="30" t="s">
        <v>153</v>
      </c>
      <c r="H22" s="82">
        <f t="shared" si="0"/>
        <v>0.10067114093959731</v>
      </c>
      <c r="J22" s="12" t="s">
        <v>17</v>
      </c>
      <c r="K22" s="62" t="s">
        <v>13</v>
      </c>
      <c r="L22" s="15">
        <v>51</v>
      </c>
      <c r="M22" s="15" t="s">
        <v>26</v>
      </c>
      <c r="N22" s="14" t="s">
        <v>24</v>
      </c>
      <c r="O22" s="81">
        <f t="shared" si="1"/>
        <v>41</v>
      </c>
      <c r="P22" s="30" t="s">
        <v>100</v>
      </c>
      <c r="Q22" s="30" t="s">
        <v>109</v>
      </c>
      <c r="R22" s="14" t="s">
        <v>72</v>
      </c>
      <c r="S22" s="66">
        <v>9</v>
      </c>
      <c r="T22" s="34">
        <v>0.75</v>
      </c>
    </row>
    <row r="23" spans="1:20" x14ac:dyDescent="0.25">
      <c r="A23" s="12" t="s">
        <v>20</v>
      </c>
      <c r="B23" s="62" t="s">
        <v>13</v>
      </c>
      <c r="C23" s="15">
        <v>52</v>
      </c>
      <c r="D23" s="15" t="s">
        <v>81</v>
      </c>
      <c r="E23" s="14" t="s">
        <v>24</v>
      </c>
      <c r="F23" s="43"/>
      <c r="G23" s="30" t="s">
        <v>151</v>
      </c>
      <c r="H23" s="87"/>
      <c r="J23" s="12" t="s">
        <v>20</v>
      </c>
      <c r="K23" s="62" t="s">
        <v>13</v>
      </c>
      <c r="L23" s="15">
        <v>52</v>
      </c>
      <c r="M23" s="15" t="s">
        <v>81</v>
      </c>
      <c r="N23" s="14" t="s">
        <v>24</v>
      </c>
      <c r="O23" s="53"/>
      <c r="P23" s="30" t="s">
        <v>110</v>
      </c>
      <c r="Q23" s="30"/>
      <c r="R23" s="14"/>
      <c r="S23" s="66"/>
      <c r="T23" s="73"/>
    </row>
    <row r="24" spans="1:20" x14ac:dyDescent="0.25">
      <c r="A24" s="12" t="s">
        <v>19</v>
      </c>
      <c r="B24" s="62" t="s">
        <v>13</v>
      </c>
      <c r="C24" s="15">
        <v>53</v>
      </c>
      <c r="D24" s="15" t="s">
        <v>81</v>
      </c>
      <c r="E24" s="14" t="s">
        <v>24</v>
      </c>
      <c r="F24" s="43"/>
      <c r="G24" s="30" t="s">
        <v>152</v>
      </c>
      <c r="H24" s="87"/>
      <c r="J24" s="12" t="s">
        <v>19</v>
      </c>
      <c r="K24" s="62" t="s">
        <v>13</v>
      </c>
      <c r="L24" s="15">
        <v>53</v>
      </c>
      <c r="M24" s="15" t="s">
        <v>81</v>
      </c>
      <c r="N24" s="14" t="s">
        <v>24</v>
      </c>
      <c r="O24" s="53"/>
      <c r="P24" s="30" t="s">
        <v>110</v>
      </c>
      <c r="Q24" s="30"/>
      <c r="R24" s="14"/>
      <c r="S24" s="66"/>
      <c r="T24" s="73"/>
    </row>
    <row r="25" spans="1:20" x14ac:dyDescent="0.25">
      <c r="A25" s="12" t="s">
        <v>17</v>
      </c>
      <c r="B25" s="62" t="s">
        <v>13</v>
      </c>
      <c r="C25" s="15">
        <v>54</v>
      </c>
      <c r="D25" s="15" t="s">
        <v>81</v>
      </c>
      <c r="E25" s="14" t="s">
        <v>24</v>
      </c>
      <c r="F25" s="43"/>
      <c r="G25" s="30" t="s">
        <v>153</v>
      </c>
      <c r="H25" s="87"/>
      <c r="J25" s="12" t="s">
        <v>17</v>
      </c>
      <c r="K25" s="62" t="s">
        <v>13</v>
      </c>
      <c r="L25" s="15">
        <v>54</v>
      </c>
      <c r="M25" s="15" t="s">
        <v>81</v>
      </c>
      <c r="N25" s="14" t="s">
        <v>24</v>
      </c>
      <c r="O25" s="81"/>
      <c r="P25" s="30" t="s">
        <v>110</v>
      </c>
      <c r="Q25" s="30"/>
      <c r="R25" s="14"/>
      <c r="S25" s="66"/>
      <c r="T25" s="73"/>
    </row>
    <row r="26" spans="1:20" x14ac:dyDescent="0.25">
      <c r="A26" s="12" t="s">
        <v>22</v>
      </c>
      <c r="B26" s="62" t="s">
        <v>13</v>
      </c>
      <c r="C26" s="15">
        <v>55</v>
      </c>
      <c r="D26" s="15" t="s">
        <v>23</v>
      </c>
      <c r="E26" s="14" t="s">
        <v>24</v>
      </c>
      <c r="F26" s="43">
        <v>34.700000000000003</v>
      </c>
      <c r="G26" s="30" t="s">
        <v>154</v>
      </c>
      <c r="H26" s="82">
        <f t="shared" si="0"/>
        <v>-7.1530758226037187E-3</v>
      </c>
      <c r="J26" s="12" t="s">
        <v>22</v>
      </c>
      <c r="K26" s="62" t="s">
        <v>13</v>
      </c>
      <c r="L26" s="15">
        <v>55</v>
      </c>
      <c r="M26" s="15" t="s">
        <v>23</v>
      </c>
      <c r="N26" s="14" t="s">
        <v>24</v>
      </c>
      <c r="O26" s="81">
        <f t="shared" si="1"/>
        <v>34.700000000000003</v>
      </c>
      <c r="P26" s="30" t="s">
        <v>111</v>
      </c>
      <c r="Q26" s="30" t="s">
        <v>122</v>
      </c>
      <c r="R26" s="14" t="s">
        <v>72</v>
      </c>
      <c r="S26" s="66">
        <v>-4</v>
      </c>
      <c r="T26" s="34">
        <v>-0.49</v>
      </c>
    </row>
    <row r="27" spans="1:20" x14ac:dyDescent="0.25">
      <c r="A27" s="12" t="s">
        <v>16</v>
      </c>
      <c r="B27" s="62" t="s">
        <v>13</v>
      </c>
      <c r="C27" s="15">
        <v>56</v>
      </c>
      <c r="D27" s="15" t="s">
        <v>23</v>
      </c>
      <c r="E27" s="14" t="s">
        <v>24</v>
      </c>
      <c r="F27" s="43">
        <v>125</v>
      </c>
      <c r="G27" s="30" t="s">
        <v>155</v>
      </c>
      <c r="H27" s="82">
        <f t="shared" si="0"/>
        <v>0</v>
      </c>
      <c r="J27" s="12" t="s">
        <v>16</v>
      </c>
      <c r="K27" s="62" t="s">
        <v>13</v>
      </c>
      <c r="L27" s="15">
        <v>56</v>
      </c>
      <c r="M27" s="15" t="s">
        <v>23</v>
      </c>
      <c r="N27" s="14" t="s">
        <v>24</v>
      </c>
      <c r="O27" s="53">
        <f t="shared" si="1"/>
        <v>125</v>
      </c>
      <c r="P27" s="30" t="s">
        <v>112</v>
      </c>
      <c r="Q27" s="30" t="s">
        <v>117</v>
      </c>
      <c r="R27" s="14" t="s">
        <v>72</v>
      </c>
      <c r="S27" s="66">
        <v>2</v>
      </c>
      <c r="T27" s="34">
        <v>0.8</v>
      </c>
    </row>
    <row r="28" spans="1:20" x14ac:dyDescent="0.25">
      <c r="A28" s="12" t="s">
        <v>12</v>
      </c>
      <c r="B28" s="62" t="s">
        <v>13</v>
      </c>
      <c r="C28" s="15">
        <v>57</v>
      </c>
      <c r="D28" s="15" t="s">
        <v>23</v>
      </c>
      <c r="E28" s="14" t="s">
        <v>24</v>
      </c>
      <c r="F28" s="43">
        <v>173</v>
      </c>
      <c r="G28" s="30" t="s">
        <v>156</v>
      </c>
      <c r="H28" s="82">
        <f t="shared" si="0"/>
        <v>1.7371163867979814E-3</v>
      </c>
      <c r="J28" s="12" t="s">
        <v>12</v>
      </c>
      <c r="K28" s="62" t="s">
        <v>13</v>
      </c>
      <c r="L28" s="15">
        <v>57</v>
      </c>
      <c r="M28" s="15" t="s">
        <v>23</v>
      </c>
      <c r="N28" s="14" t="s">
        <v>24</v>
      </c>
      <c r="O28" s="53">
        <f t="shared" si="1"/>
        <v>173</v>
      </c>
      <c r="P28" s="30" t="s">
        <v>113</v>
      </c>
      <c r="Q28" s="30" t="s">
        <v>118</v>
      </c>
      <c r="R28" s="14" t="s">
        <v>72</v>
      </c>
      <c r="S28" s="66">
        <v>2</v>
      </c>
      <c r="T28" s="34">
        <v>1.24</v>
      </c>
    </row>
    <row r="29" spans="1:20" x14ac:dyDescent="0.25">
      <c r="A29" s="12" t="s">
        <v>20</v>
      </c>
      <c r="B29" s="62" t="s">
        <v>13</v>
      </c>
      <c r="C29" s="15">
        <v>58</v>
      </c>
      <c r="D29" s="15" t="s">
        <v>23</v>
      </c>
      <c r="E29" s="14" t="s">
        <v>24</v>
      </c>
      <c r="F29" s="43">
        <v>54.5</v>
      </c>
      <c r="G29" s="30" t="s">
        <v>157</v>
      </c>
      <c r="H29" s="82">
        <f t="shared" si="0"/>
        <v>-3.1799609166814694E-2</v>
      </c>
      <c r="J29" s="12" t="s">
        <v>20</v>
      </c>
      <c r="K29" s="62" t="s">
        <v>13</v>
      </c>
      <c r="L29" s="15">
        <v>58</v>
      </c>
      <c r="M29" s="15" t="s">
        <v>23</v>
      </c>
      <c r="N29" s="14" t="s">
        <v>24</v>
      </c>
      <c r="O29" s="81">
        <f t="shared" si="1"/>
        <v>54.5</v>
      </c>
      <c r="P29" s="30" t="s">
        <v>114</v>
      </c>
      <c r="Q29" s="30" t="s">
        <v>119</v>
      </c>
      <c r="R29" s="14" t="s">
        <v>72</v>
      </c>
      <c r="S29" s="66">
        <v>0</v>
      </c>
      <c r="T29" s="34">
        <v>-0.11</v>
      </c>
    </row>
    <row r="30" spans="1:20" x14ac:dyDescent="0.25">
      <c r="A30" s="12" t="s">
        <v>19</v>
      </c>
      <c r="B30" s="62" t="s">
        <v>13</v>
      </c>
      <c r="C30" s="15">
        <v>59</v>
      </c>
      <c r="D30" s="15" t="s">
        <v>23</v>
      </c>
      <c r="E30" s="14" t="s">
        <v>24</v>
      </c>
      <c r="F30" s="43">
        <v>90</v>
      </c>
      <c r="G30" s="30" t="s">
        <v>158</v>
      </c>
      <c r="H30" s="82">
        <f t="shared" si="0"/>
        <v>-2.5490413388008864E-3</v>
      </c>
      <c r="J30" s="12" t="s">
        <v>19</v>
      </c>
      <c r="K30" s="62" t="s">
        <v>13</v>
      </c>
      <c r="L30" s="15">
        <v>59</v>
      </c>
      <c r="M30" s="15" t="s">
        <v>23</v>
      </c>
      <c r="N30" s="14" t="s">
        <v>24</v>
      </c>
      <c r="O30" s="81">
        <f t="shared" si="1"/>
        <v>90</v>
      </c>
      <c r="P30" s="30" t="s">
        <v>115</v>
      </c>
      <c r="Q30" s="30" t="s">
        <v>120</v>
      </c>
      <c r="R30" s="14" t="s">
        <v>72</v>
      </c>
      <c r="S30" s="66">
        <v>2</v>
      </c>
      <c r="T30" s="34">
        <v>0.64</v>
      </c>
    </row>
    <row r="31" spans="1:20" x14ac:dyDescent="0.25">
      <c r="A31" s="12" t="s">
        <v>17</v>
      </c>
      <c r="B31" s="62" t="s">
        <v>13</v>
      </c>
      <c r="C31" s="15">
        <v>60</v>
      </c>
      <c r="D31" s="15" t="s">
        <v>23</v>
      </c>
      <c r="E31" s="14" t="s">
        <v>24</v>
      </c>
      <c r="F31" s="43">
        <v>154</v>
      </c>
      <c r="G31" s="30" t="s">
        <v>159</v>
      </c>
      <c r="H31" s="82">
        <f t="shared" si="0"/>
        <v>2.5299600532623246E-2</v>
      </c>
      <c r="J31" s="12" t="s">
        <v>17</v>
      </c>
      <c r="K31" s="62" t="s">
        <v>13</v>
      </c>
      <c r="L31" s="15">
        <v>60</v>
      </c>
      <c r="M31" s="15" t="s">
        <v>23</v>
      </c>
      <c r="N31" s="14" t="s">
        <v>24</v>
      </c>
      <c r="O31" s="53">
        <f t="shared" si="1"/>
        <v>154</v>
      </c>
      <c r="P31" s="30" t="s">
        <v>116</v>
      </c>
      <c r="Q31" s="30" t="s">
        <v>121</v>
      </c>
      <c r="R31" s="14" t="s">
        <v>72</v>
      </c>
      <c r="S31" s="66">
        <v>3</v>
      </c>
      <c r="T31" s="34">
        <v>1.1599999999999999</v>
      </c>
    </row>
    <row r="32" spans="1:20" x14ac:dyDescent="0.25">
      <c r="A32" s="12" t="s">
        <v>22</v>
      </c>
      <c r="B32" s="62" t="s">
        <v>13</v>
      </c>
      <c r="C32" s="15">
        <v>61</v>
      </c>
      <c r="D32" s="15" t="s">
        <v>18</v>
      </c>
      <c r="E32" s="14" t="s">
        <v>15</v>
      </c>
      <c r="F32" s="43">
        <v>0.33</v>
      </c>
      <c r="G32" s="30" t="s">
        <v>160</v>
      </c>
      <c r="H32" s="83">
        <f>F32-G32</f>
        <v>-6.5399999999999958E-2</v>
      </c>
      <c r="J32" s="12" t="s">
        <v>22</v>
      </c>
      <c r="K32" s="62" t="s">
        <v>13</v>
      </c>
      <c r="L32" s="15">
        <v>61</v>
      </c>
      <c r="M32" s="15" t="s">
        <v>18</v>
      </c>
      <c r="N32" s="14" t="s">
        <v>15</v>
      </c>
      <c r="O32" s="30">
        <f t="shared" si="1"/>
        <v>0.33</v>
      </c>
      <c r="P32" s="30" t="s">
        <v>123</v>
      </c>
      <c r="Q32" s="30" t="s">
        <v>132</v>
      </c>
      <c r="R32" s="14" t="s">
        <v>72</v>
      </c>
      <c r="S32" s="66">
        <v>-23</v>
      </c>
      <c r="T32" s="34">
        <v>-1.45</v>
      </c>
    </row>
    <row r="33" spans="1:20" x14ac:dyDescent="0.25">
      <c r="A33" s="12" t="s">
        <v>16</v>
      </c>
      <c r="B33" s="62" t="s">
        <v>13</v>
      </c>
      <c r="C33" s="15">
        <v>62</v>
      </c>
      <c r="D33" s="15" t="s">
        <v>18</v>
      </c>
      <c r="E33" s="14" t="s">
        <v>15</v>
      </c>
      <c r="F33" s="43">
        <v>16.2</v>
      </c>
      <c r="G33" s="30" t="s">
        <v>161</v>
      </c>
      <c r="H33" s="83">
        <f t="shared" ref="H33:H38" si="2">F33-G33</f>
        <v>3.9999999999999147E-2</v>
      </c>
      <c r="J33" s="12" t="s">
        <v>16</v>
      </c>
      <c r="K33" s="62" t="s">
        <v>13</v>
      </c>
      <c r="L33" s="15">
        <v>62</v>
      </c>
      <c r="M33" s="15" t="s">
        <v>18</v>
      </c>
      <c r="N33" s="14" t="s">
        <v>15</v>
      </c>
      <c r="O33" s="30">
        <f t="shared" si="1"/>
        <v>16.2</v>
      </c>
      <c r="P33" s="30" t="s">
        <v>124</v>
      </c>
      <c r="Q33" s="30" t="s">
        <v>133</v>
      </c>
      <c r="R33" s="14" t="s">
        <v>72</v>
      </c>
      <c r="S33" s="66">
        <v>0</v>
      </c>
      <c r="T33" s="34">
        <v>0.33</v>
      </c>
    </row>
    <row r="34" spans="1:20" x14ac:dyDescent="0.25">
      <c r="A34" s="12" t="s">
        <v>12</v>
      </c>
      <c r="B34" s="62" t="s">
        <v>13</v>
      </c>
      <c r="C34" s="15">
        <v>63</v>
      </c>
      <c r="D34" s="15" t="s">
        <v>18</v>
      </c>
      <c r="E34" s="14" t="s">
        <v>15</v>
      </c>
      <c r="F34" s="43">
        <v>5.38</v>
      </c>
      <c r="G34" s="30" t="s">
        <v>162</v>
      </c>
      <c r="H34" s="83">
        <f t="shared" si="2"/>
        <v>1.9999999999997797E-3</v>
      </c>
      <c r="J34" s="12" t="s">
        <v>12</v>
      </c>
      <c r="K34" s="62" t="s">
        <v>13</v>
      </c>
      <c r="L34" s="15">
        <v>63</v>
      </c>
      <c r="M34" s="15" t="s">
        <v>18</v>
      </c>
      <c r="N34" s="14" t="s">
        <v>15</v>
      </c>
      <c r="O34" s="30">
        <f t="shared" si="1"/>
        <v>5.38</v>
      </c>
      <c r="P34" s="30" t="s">
        <v>125</v>
      </c>
      <c r="Q34" s="30" t="s">
        <v>134</v>
      </c>
      <c r="R34" s="14" t="s">
        <v>72</v>
      </c>
      <c r="S34" s="66">
        <v>-1</v>
      </c>
      <c r="T34" s="34">
        <v>-0.86</v>
      </c>
    </row>
    <row r="35" spans="1:20" x14ac:dyDescent="0.25">
      <c r="A35" s="12" t="s">
        <v>27</v>
      </c>
      <c r="B35" s="62" t="s">
        <v>13</v>
      </c>
      <c r="C35" s="15">
        <v>64</v>
      </c>
      <c r="D35" s="15" t="s">
        <v>18</v>
      </c>
      <c r="E35" s="14" t="s">
        <v>15</v>
      </c>
      <c r="F35" s="43">
        <v>6.66</v>
      </c>
      <c r="G35" s="30" t="s">
        <v>163</v>
      </c>
      <c r="H35" s="83">
        <f t="shared" si="2"/>
        <v>2.7000000000000135E-2</v>
      </c>
      <c r="J35" s="12" t="s">
        <v>27</v>
      </c>
      <c r="K35" s="62" t="s">
        <v>13</v>
      </c>
      <c r="L35" s="15">
        <v>64</v>
      </c>
      <c r="M35" s="15" t="s">
        <v>18</v>
      </c>
      <c r="N35" s="14" t="s">
        <v>15</v>
      </c>
      <c r="O35" s="30">
        <f t="shared" si="1"/>
        <v>6.66</v>
      </c>
      <c r="P35" s="30" t="s">
        <v>126</v>
      </c>
      <c r="Q35" s="30" t="s">
        <v>135</v>
      </c>
      <c r="R35" s="14" t="s">
        <v>72</v>
      </c>
      <c r="S35" s="66">
        <v>-1</v>
      </c>
      <c r="T35" s="34">
        <v>-0.51</v>
      </c>
    </row>
    <row r="36" spans="1:20" x14ac:dyDescent="0.25">
      <c r="A36" s="12" t="s">
        <v>25</v>
      </c>
      <c r="B36" s="62" t="s">
        <v>13</v>
      </c>
      <c r="C36" s="15">
        <v>65</v>
      </c>
      <c r="D36" s="15" t="s">
        <v>18</v>
      </c>
      <c r="E36" s="14" t="s">
        <v>15</v>
      </c>
      <c r="F36" s="43">
        <v>19.7</v>
      </c>
      <c r="G36" s="30" t="s">
        <v>164</v>
      </c>
      <c r="H36" s="83">
        <f t="shared" si="2"/>
        <v>-1.9999999999999574E-2</v>
      </c>
      <c r="J36" s="12" t="s">
        <v>25</v>
      </c>
      <c r="K36" s="62" t="s">
        <v>13</v>
      </c>
      <c r="L36" s="15">
        <v>65</v>
      </c>
      <c r="M36" s="15" t="s">
        <v>18</v>
      </c>
      <c r="N36" s="14" t="s">
        <v>15</v>
      </c>
      <c r="O36" s="30">
        <f t="shared" ref="O36:O40" si="3">F36</f>
        <v>19.7</v>
      </c>
      <c r="P36" s="30" t="s">
        <v>127</v>
      </c>
      <c r="Q36" s="30" t="s">
        <v>136</v>
      </c>
      <c r="R36" s="14" t="s">
        <v>72</v>
      </c>
      <c r="S36" s="66">
        <v>0</v>
      </c>
      <c r="T36" s="34">
        <v>0.51</v>
      </c>
    </row>
    <row r="37" spans="1:20" x14ac:dyDescent="0.25">
      <c r="A37" s="12" t="s">
        <v>20</v>
      </c>
      <c r="B37" s="62" t="s">
        <v>13</v>
      </c>
      <c r="C37" s="15">
        <v>66</v>
      </c>
      <c r="D37" s="15" t="s">
        <v>18</v>
      </c>
      <c r="E37" s="14" t="s">
        <v>15</v>
      </c>
      <c r="F37" s="43">
        <v>12.6</v>
      </c>
      <c r="G37" s="30" t="s">
        <v>165</v>
      </c>
      <c r="H37" s="83">
        <f t="shared" si="2"/>
        <v>4.9999999999998934E-2</v>
      </c>
      <c r="J37" s="12" t="s">
        <v>20</v>
      </c>
      <c r="K37" s="62" t="s">
        <v>13</v>
      </c>
      <c r="L37" s="15">
        <v>66</v>
      </c>
      <c r="M37" s="15" t="s">
        <v>18</v>
      </c>
      <c r="N37" s="14" t="s">
        <v>15</v>
      </c>
      <c r="O37" s="30">
        <f t="shared" si="3"/>
        <v>12.6</v>
      </c>
      <c r="P37" s="30" t="s">
        <v>128</v>
      </c>
      <c r="Q37" s="30" t="s">
        <v>137</v>
      </c>
      <c r="R37" s="14" t="s">
        <v>72</v>
      </c>
      <c r="S37" s="66">
        <v>0</v>
      </c>
      <c r="T37" s="34">
        <v>0.1</v>
      </c>
    </row>
    <row r="38" spans="1:20" x14ac:dyDescent="0.25">
      <c r="A38" s="12" t="s">
        <v>19</v>
      </c>
      <c r="B38" s="62" t="s">
        <v>13</v>
      </c>
      <c r="C38" s="15">
        <v>67</v>
      </c>
      <c r="D38" s="15" t="s">
        <v>18</v>
      </c>
      <c r="E38" s="14" t="s">
        <v>15</v>
      </c>
      <c r="F38" s="43">
        <v>13.9</v>
      </c>
      <c r="G38" s="30" t="s">
        <v>166</v>
      </c>
      <c r="H38" s="83">
        <f t="shared" si="2"/>
        <v>0.22000000000000064</v>
      </c>
      <c r="J38" s="12" t="s">
        <v>19</v>
      </c>
      <c r="K38" s="62" t="s">
        <v>13</v>
      </c>
      <c r="L38" s="15">
        <v>67</v>
      </c>
      <c r="M38" s="15" t="s">
        <v>18</v>
      </c>
      <c r="N38" s="14" t="s">
        <v>15</v>
      </c>
      <c r="O38" s="30">
        <f t="shared" si="3"/>
        <v>13.9</v>
      </c>
      <c r="P38" s="30" t="s">
        <v>129</v>
      </c>
      <c r="Q38" s="30" t="s">
        <v>138</v>
      </c>
      <c r="R38" s="14" t="s">
        <v>72</v>
      </c>
      <c r="S38" s="66">
        <v>1</v>
      </c>
      <c r="T38" s="34">
        <v>1.35</v>
      </c>
    </row>
    <row r="39" spans="1:20" x14ac:dyDescent="0.25">
      <c r="A39" s="12" t="s">
        <v>12</v>
      </c>
      <c r="B39" s="62" t="s">
        <v>13</v>
      </c>
      <c r="C39" s="15">
        <v>68</v>
      </c>
      <c r="D39" s="15" t="s">
        <v>14</v>
      </c>
      <c r="E39" s="14" t="s">
        <v>15</v>
      </c>
      <c r="F39" s="43">
        <v>3.25</v>
      </c>
      <c r="G39" s="30" t="s">
        <v>167</v>
      </c>
      <c r="H39" s="82">
        <f t="shared" ref="H39:H40" si="4">((F39-G39)/G39)</f>
        <v>3.4373010821133067E-2</v>
      </c>
      <c r="J39" s="12" t="s">
        <v>12</v>
      </c>
      <c r="K39" s="62" t="s">
        <v>13</v>
      </c>
      <c r="L39" s="15">
        <v>68</v>
      </c>
      <c r="M39" s="15" t="s">
        <v>14</v>
      </c>
      <c r="N39" s="14" t="s">
        <v>15</v>
      </c>
      <c r="O39" s="30">
        <f t="shared" si="3"/>
        <v>3.25</v>
      </c>
      <c r="P39" s="30" t="s">
        <v>130</v>
      </c>
      <c r="Q39" s="30" t="s">
        <v>139</v>
      </c>
      <c r="R39" s="14" t="s">
        <v>72</v>
      </c>
      <c r="S39" s="66">
        <v>4</v>
      </c>
      <c r="T39" s="34">
        <v>1.31</v>
      </c>
    </row>
    <row r="40" spans="1:20" ht="15.75" thickBot="1" x14ac:dyDescent="0.3">
      <c r="A40" s="67" t="s">
        <v>25</v>
      </c>
      <c r="B40" s="68" t="s">
        <v>13</v>
      </c>
      <c r="C40" s="69">
        <v>69</v>
      </c>
      <c r="D40" s="69" t="s">
        <v>14</v>
      </c>
      <c r="E40" s="70" t="s">
        <v>15</v>
      </c>
      <c r="F40" s="60">
        <v>6.18</v>
      </c>
      <c r="G40" s="58" t="s">
        <v>168</v>
      </c>
      <c r="H40" s="84">
        <f t="shared" si="4"/>
        <v>4.923599320882853E-2</v>
      </c>
      <c r="J40" s="67" t="s">
        <v>25</v>
      </c>
      <c r="K40" s="68" t="s">
        <v>13</v>
      </c>
      <c r="L40" s="69">
        <v>69</v>
      </c>
      <c r="M40" s="69" t="s">
        <v>14</v>
      </c>
      <c r="N40" s="70" t="s">
        <v>15</v>
      </c>
      <c r="O40" s="60">
        <f t="shared" si="3"/>
        <v>6.18</v>
      </c>
      <c r="P40" s="58" t="s">
        <v>131</v>
      </c>
      <c r="Q40" s="70" t="s">
        <v>140</v>
      </c>
      <c r="R40" s="59" t="s">
        <v>72</v>
      </c>
      <c r="S40" s="59">
        <v>5</v>
      </c>
      <c r="T40" s="71">
        <v>1.37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722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90.7</v>
      </c>
      <c r="G14" s="49">
        <v>89.730019107407514</v>
      </c>
      <c r="H14" s="82">
        <f>((F14-G14)/G14)</f>
        <v>1.0809993157712515E-2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22" si="0">F14</f>
        <v>90.7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122.1</v>
      </c>
      <c r="G15" s="49">
        <v>121.71384615384613</v>
      </c>
      <c r="H15" s="82">
        <f t="shared" ref="H15:H22" si="1">((F15-G15)/G15)</f>
        <v>3.1726369542686384E-3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122.1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5.36</v>
      </c>
      <c r="G16" s="49">
        <v>5.3511668988037977</v>
      </c>
      <c r="H16" s="82">
        <f t="shared" si="1"/>
        <v>1.6506869180584098E-3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5.36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5.33</v>
      </c>
      <c r="G17" s="49">
        <v>5.2992244545174252</v>
      </c>
      <c r="H17" s="82">
        <f t="shared" si="1"/>
        <v>5.8075565107153903E-3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5.33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12.4</v>
      </c>
      <c r="G19" s="49">
        <v>12.222401041368467</v>
      </c>
      <c r="H19" s="82">
        <f t="shared" si="1"/>
        <v>1.4530611295638545E-2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12.4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12.3</v>
      </c>
      <c r="G20" s="49">
        <v>12.217896769842213</v>
      </c>
      <c r="H20" s="82">
        <f t="shared" si="1"/>
        <v>6.7199151952605906E-3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12.3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ht="15.75" thickBot="1" x14ac:dyDescent="0.3">
      <c r="A22" s="94" t="s">
        <v>17</v>
      </c>
      <c r="B22" s="95" t="s">
        <v>13</v>
      </c>
      <c r="C22" s="96">
        <v>9</v>
      </c>
      <c r="D22" s="96" t="s">
        <v>50</v>
      </c>
      <c r="E22" s="97" t="s">
        <v>51</v>
      </c>
      <c r="F22" s="98">
        <v>9.93</v>
      </c>
      <c r="G22" s="99">
        <v>10.097123646863942</v>
      </c>
      <c r="H22" s="84">
        <f t="shared" si="1"/>
        <v>-1.6551609419564642E-2</v>
      </c>
      <c r="I22" s="32"/>
      <c r="J22" s="94" t="s">
        <v>17</v>
      </c>
      <c r="K22" s="95" t="s">
        <v>13</v>
      </c>
      <c r="L22" s="96">
        <v>9</v>
      </c>
      <c r="M22" s="96" t="s">
        <v>50</v>
      </c>
      <c r="N22" s="97" t="s">
        <v>51</v>
      </c>
      <c r="O22" s="98">
        <f t="shared" si="0"/>
        <v>9.93</v>
      </c>
      <c r="P22" s="99"/>
      <c r="Q22" s="97"/>
      <c r="R22" s="97"/>
      <c r="S22" s="105"/>
      <c r="T22" s="106"/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761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90.14</v>
      </c>
      <c r="G14" s="49">
        <v>105.47764769649255</v>
      </c>
      <c r="H14" s="85">
        <f>((F14-G14)/G14)</f>
        <v>-0.14541135521552379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57" si="0">F14</f>
        <v>90.14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121.7</v>
      </c>
      <c r="G15" s="49">
        <v>122.45846153846151</v>
      </c>
      <c r="H15" s="82">
        <f t="shared" ref="H15:H63" si="1">((F15-G15)/G15)</f>
        <v>-6.1936229553503528E-3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121.7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5.3</v>
      </c>
      <c r="G16" s="49">
        <v>5.2348057280122262</v>
      </c>
      <c r="H16" s="82">
        <f t="shared" si="1"/>
        <v>1.2454000277204049E-2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5.3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5.2</v>
      </c>
      <c r="G17" s="49">
        <v>5.3410086810156505</v>
      </c>
      <c r="H17" s="82">
        <f t="shared" si="1"/>
        <v>-2.6401133088747576E-2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5.2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12.5</v>
      </c>
      <c r="G19" s="49">
        <v>11.926343483127008</v>
      </c>
      <c r="H19" s="82">
        <f t="shared" si="1"/>
        <v>4.809994930001657E-2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12.5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12.1</v>
      </c>
      <c r="G20" s="49">
        <v>11.96091903121672</v>
      </c>
      <c r="H20" s="82">
        <f t="shared" si="1"/>
        <v>1.1627950027944573E-2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12.1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10.25</v>
      </c>
      <c r="G22" s="49">
        <v>10.097123646863942</v>
      </c>
      <c r="H22" s="82">
        <f t="shared" si="1"/>
        <v>1.514058443599826E-2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10.25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6.3</v>
      </c>
      <c r="G23" s="43">
        <v>6.1452683937329411</v>
      </c>
      <c r="H23" s="82">
        <f t="shared" si="1"/>
        <v>2.5178982650270718E-2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6.3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9.5</v>
      </c>
      <c r="G24" s="43">
        <v>9.3206843586312829</v>
      </c>
      <c r="H24" s="82">
        <f t="shared" si="1"/>
        <v>1.9238463021512421E-2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9.5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19.5</v>
      </c>
      <c r="G25" s="43">
        <v>19.380478767685279</v>
      </c>
      <c r="H25" s="82">
        <f t="shared" si="1"/>
        <v>6.1670938962565224E-3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19.5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>
        <v>0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>
        <f t="shared" si="0"/>
        <v>0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>
        <v>0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81.7</v>
      </c>
      <c r="G28" s="30">
        <v>80.876907416113539</v>
      </c>
      <c r="H28" s="82">
        <f t="shared" si="1"/>
        <v>1.0177102589390979E-2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81.7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105.1</v>
      </c>
      <c r="G29" s="30">
        <v>105.09093466421058</v>
      </c>
      <c r="H29" s="82">
        <f t="shared" si="1"/>
        <v>8.6261824755686997E-5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105.1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161.19999999999999</v>
      </c>
      <c r="G30" s="30">
        <v>161.16717863870588</v>
      </c>
      <c r="H30" s="82">
        <f t="shared" si="1"/>
        <v>2.0364792367364129E-4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161.19999999999999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>
        <v>0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>
        <f t="shared" si="0"/>
        <v>0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>
        <v>0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>
        <f t="shared" si="0"/>
        <v>0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84</v>
      </c>
      <c r="G33" s="49" t="s">
        <v>142</v>
      </c>
      <c r="H33" s="82">
        <f t="shared" si="1"/>
        <v>-2.3823358512492704E-2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84</v>
      </c>
      <c r="P33" s="49" t="s">
        <v>84</v>
      </c>
      <c r="Q33" s="49" t="s">
        <v>87</v>
      </c>
      <c r="R33" s="54" t="s">
        <v>72</v>
      </c>
      <c r="S33" s="54">
        <v>2</v>
      </c>
      <c r="T33" s="57">
        <v>0.43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40</v>
      </c>
      <c r="G34" s="49" t="s">
        <v>143</v>
      </c>
      <c r="H34" s="82">
        <f t="shared" si="1"/>
        <v>-9.8083427282976351E-2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40</v>
      </c>
      <c r="P34" s="49" t="s">
        <v>85</v>
      </c>
      <c r="Q34" s="49" t="s">
        <v>88</v>
      </c>
      <c r="R34" s="54" t="s">
        <v>72</v>
      </c>
      <c r="S34" s="54">
        <v>0</v>
      </c>
      <c r="T34" s="57">
        <v>-0.05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60</v>
      </c>
      <c r="G35" s="49" t="s">
        <v>144</v>
      </c>
      <c r="H35" s="82">
        <f t="shared" si="1"/>
        <v>-1.4940075521260822E-2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60</v>
      </c>
      <c r="P35" s="49" t="s">
        <v>86</v>
      </c>
      <c r="Q35" s="49" t="s">
        <v>89</v>
      </c>
      <c r="R35" s="54" t="s">
        <v>72</v>
      </c>
      <c r="S35" s="54">
        <v>0</v>
      </c>
      <c r="T35" s="57">
        <v>0.1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16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16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18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18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22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22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71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71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89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89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103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103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53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53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51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51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39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39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85</v>
      </c>
      <c r="G45" s="49" t="s">
        <v>142</v>
      </c>
      <c r="H45" s="82">
        <f t="shared" si="1"/>
        <v>-1.2202208018593808E-2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85</v>
      </c>
      <c r="P45" s="49" t="s">
        <v>90</v>
      </c>
      <c r="Q45" s="49" t="s">
        <v>91</v>
      </c>
      <c r="R45" s="54" t="s">
        <v>72</v>
      </c>
      <c r="S45" s="54">
        <v>2</v>
      </c>
      <c r="T45" s="57">
        <v>0.61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83</v>
      </c>
      <c r="G46" s="30" t="s">
        <v>145</v>
      </c>
      <c r="H46" s="82">
        <f t="shared" si="1"/>
        <v>2.899951667472147E-3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si="0"/>
        <v>83</v>
      </c>
      <c r="P46" s="30" t="s">
        <v>92</v>
      </c>
      <c r="Q46" s="30" t="s">
        <v>101</v>
      </c>
      <c r="R46" s="14" t="s">
        <v>72</v>
      </c>
      <c r="S46" s="66">
        <v>-1</v>
      </c>
      <c r="T46" s="34">
        <v>-0.17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38</v>
      </c>
      <c r="G47" s="30" t="s">
        <v>146</v>
      </c>
      <c r="H47" s="82">
        <f t="shared" si="1"/>
        <v>-5.2603892688067133E-4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0"/>
        <v>38</v>
      </c>
      <c r="P47" s="30" t="s">
        <v>93</v>
      </c>
      <c r="Q47" s="30" t="s">
        <v>102</v>
      </c>
      <c r="R47" s="14" t="s">
        <v>72</v>
      </c>
      <c r="S47" s="66">
        <v>-1</v>
      </c>
      <c r="T47" s="34">
        <v>-0.18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137</v>
      </c>
      <c r="G48" s="30" t="s">
        <v>147</v>
      </c>
      <c r="H48" s="82">
        <f t="shared" si="1"/>
        <v>-1.0115606936416225E-2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0"/>
        <v>137</v>
      </c>
      <c r="P48" s="30" t="s">
        <v>94</v>
      </c>
      <c r="Q48" s="30" t="s">
        <v>103</v>
      </c>
      <c r="R48" s="14" t="s">
        <v>72</v>
      </c>
      <c r="S48" s="66">
        <v>-2</v>
      </c>
      <c r="T48" s="34">
        <v>-0.63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81</v>
      </c>
      <c r="G49" s="30" t="s">
        <v>148</v>
      </c>
      <c r="H49" s="82">
        <f t="shared" si="1"/>
        <v>4.9627791563276145E-3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0"/>
        <v>81</v>
      </c>
      <c r="P49" s="30" t="s">
        <v>95</v>
      </c>
      <c r="Q49" s="30" t="s">
        <v>104</v>
      </c>
      <c r="R49" s="14" t="s">
        <v>72</v>
      </c>
      <c r="S49" s="66">
        <v>-2</v>
      </c>
      <c r="T49" s="34">
        <v>-0.59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52</v>
      </c>
      <c r="G50" s="30" t="s">
        <v>149</v>
      </c>
      <c r="H50" s="82">
        <f t="shared" si="1"/>
        <v>4.8175771013908499E-2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0"/>
        <v>52</v>
      </c>
      <c r="P50" s="30" t="s">
        <v>96</v>
      </c>
      <c r="Q50" s="30" t="s">
        <v>105</v>
      </c>
      <c r="R50" s="14" t="s">
        <v>72</v>
      </c>
      <c r="S50" s="66">
        <v>8</v>
      </c>
      <c r="T50" s="34">
        <v>1.1499999999999999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44</v>
      </c>
      <c r="G51" s="30" t="s">
        <v>150</v>
      </c>
      <c r="H51" s="82">
        <f t="shared" si="1"/>
        <v>-7.329401853411957E-2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0"/>
        <v>44</v>
      </c>
      <c r="P51" s="30" t="s">
        <v>97</v>
      </c>
      <c r="Q51" s="30" t="s">
        <v>106</v>
      </c>
      <c r="R51" s="14" t="s">
        <v>72</v>
      </c>
      <c r="S51" s="66">
        <v>-4</v>
      </c>
      <c r="T51" s="34">
        <v>-0.66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301</v>
      </c>
      <c r="G52" s="30" t="s">
        <v>151</v>
      </c>
      <c r="H52" s="82">
        <f t="shared" si="1"/>
        <v>5.4660126138752714E-2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0"/>
        <v>301</v>
      </c>
      <c r="P52" s="30" t="s">
        <v>98</v>
      </c>
      <c r="Q52" s="30" t="s">
        <v>107</v>
      </c>
      <c r="R52" s="14" t="s">
        <v>72</v>
      </c>
      <c r="S52" s="66">
        <v>4</v>
      </c>
      <c r="T52" s="34">
        <v>0.99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110</v>
      </c>
      <c r="G53" s="30" t="s">
        <v>152</v>
      </c>
      <c r="H53" s="82">
        <f t="shared" si="1"/>
        <v>5.8710298363811302E-2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0"/>
        <v>110</v>
      </c>
      <c r="P53" s="30" t="s">
        <v>99</v>
      </c>
      <c r="Q53" s="30" t="s">
        <v>108</v>
      </c>
      <c r="R53" s="14" t="s">
        <v>72</v>
      </c>
      <c r="S53" s="66">
        <v>3</v>
      </c>
      <c r="T53" s="34">
        <v>0.9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41</v>
      </c>
      <c r="G54" s="30" t="s">
        <v>153</v>
      </c>
      <c r="H54" s="82">
        <f t="shared" si="1"/>
        <v>0.10067114093959731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0"/>
        <v>41</v>
      </c>
      <c r="P54" s="30" t="s">
        <v>100</v>
      </c>
      <c r="Q54" s="30" t="s">
        <v>109</v>
      </c>
      <c r="R54" s="14" t="s">
        <v>72</v>
      </c>
      <c r="S54" s="66">
        <v>9</v>
      </c>
      <c r="T54" s="34">
        <v>0.75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>
        <v>311</v>
      </c>
      <c r="G55" s="30" t="s">
        <v>151</v>
      </c>
      <c r="H55" s="82">
        <f t="shared" si="1"/>
        <v>8.969866853538902E-2</v>
      </c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>
        <f t="shared" si="0"/>
        <v>311</v>
      </c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>
        <v>113</v>
      </c>
      <c r="G56" s="30" t="s">
        <v>152</v>
      </c>
      <c r="H56" s="82">
        <f t="shared" si="1"/>
        <v>8.7584215591915246E-2</v>
      </c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>
        <f t="shared" si="0"/>
        <v>113</v>
      </c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>
        <v>44</v>
      </c>
      <c r="G57" s="30" t="s">
        <v>153</v>
      </c>
      <c r="H57" s="82">
        <f t="shared" si="1"/>
        <v>0.18120805369127516</v>
      </c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>
        <f t="shared" si="0"/>
        <v>44</v>
      </c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41</v>
      </c>
      <c r="G58" s="30" t="s">
        <v>154</v>
      </c>
      <c r="H58" s="85">
        <f t="shared" si="1"/>
        <v>0.17310443490700991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ref="O58:O67" si="2">F58</f>
        <v>41</v>
      </c>
      <c r="P58" s="30" t="s">
        <v>111</v>
      </c>
      <c r="Q58" s="30" t="s">
        <v>122</v>
      </c>
      <c r="R58" s="14" t="s">
        <v>72</v>
      </c>
      <c r="S58" s="66">
        <v>13</v>
      </c>
      <c r="T58" s="34">
        <v>1.65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122</v>
      </c>
      <c r="G59" s="30" t="s">
        <v>155</v>
      </c>
      <c r="H59" s="82">
        <f t="shared" si="1"/>
        <v>-2.4E-2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122</v>
      </c>
      <c r="P59" s="30" t="s">
        <v>112</v>
      </c>
      <c r="Q59" s="30" t="s">
        <v>117</v>
      </c>
      <c r="R59" s="14" t="s">
        <v>72</v>
      </c>
      <c r="S59" s="66">
        <v>0</v>
      </c>
      <c r="T59" s="34">
        <v>-0.03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170</v>
      </c>
      <c r="G60" s="30" t="s">
        <v>156</v>
      </c>
      <c r="H60" s="82">
        <f t="shared" si="1"/>
        <v>-1.5634047481181173E-2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170</v>
      </c>
      <c r="P60" s="30" t="s">
        <v>113</v>
      </c>
      <c r="Q60" s="30" t="s">
        <v>118</v>
      </c>
      <c r="R60" s="14" t="s">
        <v>72</v>
      </c>
      <c r="S60" s="66">
        <v>0</v>
      </c>
      <c r="T60" s="34">
        <v>0.21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55</v>
      </c>
      <c r="G61" s="30" t="s">
        <v>157</v>
      </c>
      <c r="H61" s="82">
        <f t="shared" si="1"/>
        <v>-2.2917036773849691E-2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55</v>
      </c>
      <c r="P61" s="30" t="s">
        <v>114</v>
      </c>
      <c r="Q61" s="30" t="s">
        <v>119</v>
      </c>
      <c r="R61" s="14" t="s">
        <v>72</v>
      </c>
      <c r="S61" s="66">
        <v>1</v>
      </c>
      <c r="T61" s="34">
        <v>0.17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89</v>
      </c>
      <c r="G62" s="30" t="s">
        <v>158</v>
      </c>
      <c r="H62" s="82">
        <f t="shared" si="1"/>
        <v>-1.3631829768369765E-2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89</v>
      </c>
      <c r="P62" s="30" t="s">
        <v>115</v>
      </c>
      <c r="Q62" s="30" t="s">
        <v>120</v>
      </c>
      <c r="R62" s="14" t="s">
        <v>72</v>
      </c>
      <c r="S62" s="66">
        <v>1</v>
      </c>
      <c r="T62" s="34">
        <v>0.24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152</v>
      </c>
      <c r="G63" s="30" t="s">
        <v>159</v>
      </c>
      <c r="H63" s="82">
        <f t="shared" si="1"/>
        <v>1.1984021304926842E-2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152</v>
      </c>
      <c r="P63" s="30" t="s">
        <v>116</v>
      </c>
      <c r="Q63" s="30" t="s">
        <v>121</v>
      </c>
      <c r="R63" s="14" t="s">
        <v>72</v>
      </c>
      <c r="S63" s="66">
        <v>2</v>
      </c>
      <c r="T63" s="34">
        <v>0.62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0.5</v>
      </c>
      <c r="G64" s="30" t="s">
        <v>160</v>
      </c>
      <c r="H64" s="86">
        <f>F64-G64</f>
        <v>0.10460000000000003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0.5</v>
      </c>
      <c r="P64" s="30" t="s">
        <v>123</v>
      </c>
      <c r="Q64" s="30" t="s">
        <v>132</v>
      </c>
      <c r="R64" s="14" t="s">
        <v>72</v>
      </c>
      <c r="S64" s="66">
        <v>16</v>
      </c>
      <c r="T64" s="34">
        <v>1.01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16.2</v>
      </c>
      <c r="G65" s="30" t="s">
        <v>161</v>
      </c>
      <c r="H65" s="83">
        <f t="shared" ref="H65:H70" si="3">F65-G65</f>
        <v>3.9999999999999147E-2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16.2</v>
      </c>
      <c r="P65" s="30" t="s">
        <v>124</v>
      </c>
      <c r="Q65" s="30" t="s">
        <v>133</v>
      </c>
      <c r="R65" s="14" t="s">
        <v>72</v>
      </c>
      <c r="S65" s="66">
        <v>0</v>
      </c>
      <c r="T65" s="34">
        <v>0.33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5.49</v>
      </c>
      <c r="G66" s="30" t="s">
        <v>162</v>
      </c>
      <c r="H66" s="83">
        <f t="shared" si="3"/>
        <v>0.1120000000000001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5.49</v>
      </c>
      <c r="P66" s="30" t="s">
        <v>125</v>
      </c>
      <c r="Q66" s="30" t="s">
        <v>134</v>
      </c>
      <c r="R66" s="14" t="s">
        <v>72</v>
      </c>
      <c r="S66" s="66">
        <v>1</v>
      </c>
      <c r="T66" s="34">
        <v>0.89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6.77</v>
      </c>
      <c r="G67" s="30" t="s">
        <v>163</v>
      </c>
      <c r="H67" s="83">
        <f t="shared" si="3"/>
        <v>0.13699999999999957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6.77</v>
      </c>
      <c r="P67" s="30" t="s">
        <v>126</v>
      </c>
      <c r="Q67" s="30" t="s">
        <v>135</v>
      </c>
      <c r="R67" s="14" t="s">
        <v>72</v>
      </c>
      <c r="S67" s="66">
        <v>1</v>
      </c>
      <c r="T67" s="34">
        <v>1.05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19.600000000000001</v>
      </c>
      <c r="G68" s="30" t="s">
        <v>164</v>
      </c>
      <c r="H68" s="83">
        <f t="shared" si="3"/>
        <v>-0.11999999999999744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19.600000000000001</v>
      </c>
      <c r="P68" s="30" t="s">
        <v>127</v>
      </c>
      <c r="Q68" s="30" t="s">
        <v>136</v>
      </c>
      <c r="R68" s="14" t="s">
        <v>72</v>
      </c>
      <c r="S68" s="66">
        <v>0</v>
      </c>
      <c r="T68" s="34">
        <v>-0.22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12.7</v>
      </c>
      <c r="G69" s="30" t="s">
        <v>165</v>
      </c>
      <c r="H69" s="83">
        <f t="shared" si="3"/>
        <v>0.14999999999999858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12.7</v>
      </c>
      <c r="P69" s="30" t="s">
        <v>128</v>
      </c>
      <c r="Q69" s="30" t="s">
        <v>137</v>
      </c>
      <c r="R69" s="14" t="s">
        <v>72</v>
      </c>
      <c r="S69" s="66">
        <v>1</v>
      </c>
      <c r="T69" s="34">
        <v>1.1200000000000001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13.8</v>
      </c>
      <c r="G70" s="30" t="s">
        <v>166</v>
      </c>
      <c r="H70" s="83">
        <f t="shared" si="3"/>
        <v>0.12000000000000099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13.8</v>
      </c>
      <c r="P70" s="30" t="s">
        <v>129</v>
      </c>
      <c r="Q70" s="30" t="s">
        <v>138</v>
      </c>
      <c r="R70" s="14" t="s">
        <v>72</v>
      </c>
      <c r="S70" s="66">
        <v>0</v>
      </c>
      <c r="T70" s="34">
        <v>0.51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3.1</v>
      </c>
      <c r="G71" s="30" t="s">
        <v>167</v>
      </c>
      <c r="H71" s="82">
        <f t="shared" ref="H71:H72" si="5">((F71-G71)/G71)</f>
        <v>-1.3367281985996123E-2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3.1</v>
      </c>
      <c r="P71" s="30" t="s">
        <v>130</v>
      </c>
      <c r="Q71" s="30" t="s">
        <v>139</v>
      </c>
      <c r="R71" s="14" t="s">
        <v>72</v>
      </c>
      <c r="S71" s="66">
        <v>-1</v>
      </c>
      <c r="T71" s="34">
        <v>-0.43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5.6</v>
      </c>
      <c r="G72" s="58" t="s">
        <v>168</v>
      </c>
      <c r="H72" s="84">
        <f t="shared" si="5"/>
        <v>-4.923599320882853E-2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5.6</v>
      </c>
      <c r="P72" s="58" t="s">
        <v>131</v>
      </c>
      <c r="Q72" s="70" t="s">
        <v>140</v>
      </c>
      <c r="R72" s="59" t="s">
        <v>72</v>
      </c>
      <c r="S72" s="59">
        <v>-5</v>
      </c>
      <c r="T72" s="71">
        <v>-1.45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2" zoomScale="70" zoomScaleNormal="70" zoomScalePageLayoutView="85" workbookViewId="0">
      <selection activeCell="A57" sqref="A57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961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100</v>
      </c>
      <c r="G14" s="49">
        <v>99.274383524987655</v>
      </c>
      <c r="H14" s="82">
        <f>((F14-G14)/G14)</f>
        <v>7.3092015205483982E-3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45" si="0">F14</f>
        <v>100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123.9</v>
      </c>
      <c r="G15" s="49">
        <v>122.7392307692308</v>
      </c>
      <c r="H15" s="82">
        <f t="shared" ref="H15:H63" si="1">((F15-G15)/G15)</f>
        <v>9.4571981875268135E-3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123.9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5.6</v>
      </c>
      <c r="G16" s="49">
        <v>5.3770935587775188</v>
      </c>
      <c r="H16" s="82">
        <f t="shared" si="1"/>
        <v>4.1454819185470629E-2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5.6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/>
      <c r="G17" s="49"/>
      <c r="H17" s="52"/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0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12.3</v>
      </c>
      <c r="G19" s="49">
        <v>12.070787984480088</v>
      </c>
      <c r="H19" s="82">
        <f t="shared" si="1"/>
        <v>1.8988985293637854E-2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12.3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/>
      <c r="G20" s="49"/>
      <c r="H20" s="52"/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0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9.4</v>
      </c>
      <c r="G22" s="49">
        <v>10.097123646863942</v>
      </c>
      <c r="H22" s="82">
        <f t="shared" si="1"/>
        <v>-6.9041805492840586E-2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9.4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/>
      <c r="G23" s="43"/>
      <c r="H23" s="21"/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0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/>
      <c r="G24" s="43"/>
      <c r="H24" s="21"/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0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/>
      <c r="G25" s="43"/>
      <c r="H25" s="21"/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0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/>
      <c r="G26" s="30"/>
      <c r="H26" s="21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>
        <f t="shared" si="0"/>
        <v>0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/>
      <c r="G27" s="30"/>
      <c r="H27" s="21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/>
      <c r="G28" s="30"/>
      <c r="H28" s="21"/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0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/>
      <c r="G29" s="30"/>
      <c r="H29" s="21"/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0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/>
      <c r="G30" s="30"/>
      <c r="H30" s="21"/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0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/>
      <c r="G31" s="30"/>
      <c r="H31" s="21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>
        <f t="shared" si="0"/>
        <v>0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/>
      <c r="G32" s="30"/>
      <c r="H32" s="21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>
        <f t="shared" si="0"/>
        <v>0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79.3</v>
      </c>
      <c r="G33" s="49" t="s">
        <v>142</v>
      </c>
      <c r="H33" s="82">
        <f t="shared" si="1"/>
        <v>-7.8442765833817554E-2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79.3</v>
      </c>
      <c r="P33" s="49" t="s">
        <v>84</v>
      </c>
      <c r="Q33" s="49" t="s">
        <v>87</v>
      </c>
      <c r="R33" s="54" t="s">
        <v>72</v>
      </c>
      <c r="S33" s="54">
        <v>-4</v>
      </c>
      <c r="T33" s="57">
        <v>-0.97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37.700000000000003</v>
      </c>
      <c r="G34" s="49" t="s">
        <v>143</v>
      </c>
      <c r="H34" s="82">
        <f t="shared" si="1"/>
        <v>-0.14994363021420515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37.700000000000003</v>
      </c>
      <c r="P34" s="49" t="s">
        <v>85</v>
      </c>
      <c r="Q34" s="49" t="s">
        <v>88</v>
      </c>
      <c r="R34" s="54" t="s">
        <v>72</v>
      </c>
      <c r="S34" s="54">
        <v>-6</v>
      </c>
      <c r="T34" s="57">
        <v>-1.08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59.3</v>
      </c>
      <c r="G35" s="49" t="s">
        <v>144</v>
      </c>
      <c r="H35" s="82">
        <f t="shared" si="1"/>
        <v>-2.6432441306846157E-2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59.3</v>
      </c>
      <c r="P35" s="49" t="s">
        <v>86</v>
      </c>
      <c r="Q35" s="49" t="s">
        <v>89</v>
      </c>
      <c r="R35" s="54" t="s">
        <v>72</v>
      </c>
      <c r="S35" s="54">
        <v>-1</v>
      </c>
      <c r="T35" s="57">
        <v>-0.16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11.7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11.7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11.3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11.3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14.5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14.5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70.7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70.7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85.1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85.1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96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96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53.3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53.3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42.4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42.4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35.4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35.4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80</v>
      </c>
      <c r="G45" s="49" t="s">
        <v>142</v>
      </c>
      <c r="H45" s="82">
        <f t="shared" si="1"/>
        <v>-7.0307960488088295E-2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80</v>
      </c>
      <c r="P45" s="49" t="s">
        <v>90</v>
      </c>
      <c r="Q45" s="49" t="s">
        <v>91</v>
      </c>
      <c r="R45" s="54" t="s">
        <v>72</v>
      </c>
      <c r="S45" s="54">
        <v>-4</v>
      </c>
      <c r="T45" s="57">
        <v>-1.26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83</v>
      </c>
      <c r="G46" s="30" t="s">
        <v>145</v>
      </c>
      <c r="H46" s="82">
        <f t="shared" si="1"/>
        <v>2.899951667472147E-3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ref="O46:O67" si="2">F46</f>
        <v>83</v>
      </c>
      <c r="P46" s="30" t="s">
        <v>92</v>
      </c>
      <c r="Q46" s="30" t="s">
        <v>101</v>
      </c>
      <c r="R46" s="14" t="s">
        <v>72</v>
      </c>
      <c r="S46" s="66">
        <v>-1</v>
      </c>
      <c r="T46" s="34">
        <v>-0.17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38.1</v>
      </c>
      <c r="G47" s="30" t="s">
        <v>146</v>
      </c>
      <c r="H47" s="82">
        <f t="shared" si="1"/>
        <v>2.1041557075223115E-3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2"/>
        <v>38.1</v>
      </c>
      <c r="P47" s="30" t="s">
        <v>93</v>
      </c>
      <c r="Q47" s="30" t="s">
        <v>102</v>
      </c>
      <c r="R47" s="14" t="s">
        <v>72</v>
      </c>
      <c r="S47" s="66">
        <v>-1</v>
      </c>
      <c r="T47" s="34">
        <v>-0.14000000000000001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140</v>
      </c>
      <c r="G48" s="30" t="s">
        <v>147</v>
      </c>
      <c r="H48" s="82">
        <f t="shared" si="1"/>
        <v>1.1560693641618455E-2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2"/>
        <v>140</v>
      </c>
      <c r="P48" s="30" t="s">
        <v>94</v>
      </c>
      <c r="Q48" s="30" t="s">
        <v>103</v>
      </c>
      <c r="R48" s="14" t="s">
        <v>72</v>
      </c>
      <c r="S48" s="66">
        <v>0</v>
      </c>
      <c r="T48" s="34">
        <v>0.02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82.6</v>
      </c>
      <c r="G49" s="30" t="s">
        <v>148</v>
      </c>
      <c r="H49" s="82">
        <f t="shared" si="1"/>
        <v>2.4813895781637719E-2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2"/>
        <v>82.6</v>
      </c>
      <c r="P49" s="30" t="s">
        <v>95</v>
      </c>
      <c r="Q49" s="30" t="s">
        <v>104</v>
      </c>
      <c r="R49" s="14" t="s">
        <v>72</v>
      </c>
      <c r="S49" s="66">
        <v>0</v>
      </c>
      <c r="T49" s="34">
        <v>-0.1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50</v>
      </c>
      <c r="G50" s="30" t="s">
        <v>149</v>
      </c>
      <c r="H50" s="82">
        <f t="shared" si="1"/>
        <v>7.8613182826043244E-3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2"/>
        <v>50</v>
      </c>
      <c r="P50" s="30" t="s">
        <v>96</v>
      </c>
      <c r="Q50" s="30" t="s">
        <v>105</v>
      </c>
      <c r="R50" s="14" t="s">
        <v>72</v>
      </c>
      <c r="S50" s="66">
        <v>4</v>
      </c>
      <c r="T50" s="34">
        <v>0.55000000000000004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48.3</v>
      </c>
      <c r="G51" s="30" t="s">
        <v>150</v>
      </c>
      <c r="H51" s="82">
        <f t="shared" si="1"/>
        <v>1.7270429654591413E-2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2"/>
        <v>48.3</v>
      </c>
      <c r="P51" s="30" t="s">
        <v>97</v>
      </c>
      <c r="Q51" s="30" t="s">
        <v>106</v>
      </c>
      <c r="R51" s="14" t="s">
        <v>72</v>
      </c>
      <c r="S51" s="66">
        <v>5</v>
      </c>
      <c r="T51" s="34">
        <v>0.73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298</v>
      </c>
      <c r="G52" s="30" t="s">
        <v>151</v>
      </c>
      <c r="H52" s="82">
        <f t="shared" si="1"/>
        <v>4.4148563419761824E-2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2"/>
        <v>298</v>
      </c>
      <c r="P52" s="30" t="s">
        <v>98</v>
      </c>
      <c r="Q52" s="30" t="s">
        <v>107</v>
      </c>
      <c r="R52" s="14" t="s">
        <v>72</v>
      </c>
      <c r="S52" s="66">
        <v>3</v>
      </c>
      <c r="T52" s="34">
        <v>0.71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108</v>
      </c>
      <c r="G53" s="30" t="s">
        <v>152</v>
      </c>
      <c r="H53" s="82">
        <f t="shared" si="1"/>
        <v>3.9461020211742005E-2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2"/>
        <v>108</v>
      </c>
      <c r="P53" s="30" t="s">
        <v>99</v>
      </c>
      <c r="Q53" s="30" t="s">
        <v>108</v>
      </c>
      <c r="R53" s="14" t="s">
        <v>72</v>
      </c>
      <c r="S53" s="66">
        <v>1</v>
      </c>
      <c r="T53" s="34">
        <v>0.4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37.4</v>
      </c>
      <c r="G54" s="30" t="s">
        <v>153</v>
      </c>
      <c r="H54" s="82">
        <f t="shared" si="1"/>
        <v>4.0268456375838549E-3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2"/>
        <v>37.4</v>
      </c>
      <c r="P54" s="30" t="s">
        <v>100</v>
      </c>
      <c r="Q54" s="30" t="s">
        <v>109</v>
      </c>
      <c r="R54" s="14" t="s">
        <v>72</v>
      </c>
      <c r="S54" s="66">
        <v>-1</v>
      </c>
      <c r="T54" s="34">
        <v>-0.09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>
        <v>286</v>
      </c>
      <c r="G55" s="30" t="s">
        <v>151</v>
      </c>
      <c r="H55" s="82">
        <f t="shared" si="1"/>
        <v>2.102312543798258E-3</v>
      </c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>
        <f t="shared" si="2"/>
        <v>286</v>
      </c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>
        <v>103</v>
      </c>
      <c r="G56" s="30" t="s">
        <v>152</v>
      </c>
      <c r="H56" s="82">
        <f t="shared" si="1"/>
        <v>-8.6621751684312388E-3</v>
      </c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>
        <f t="shared" si="2"/>
        <v>103</v>
      </c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>
        <v>36</v>
      </c>
      <c r="G57" s="30" t="s">
        <v>153</v>
      </c>
      <c r="H57" s="82">
        <f t="shared" si="1"/>
        <v>-3.3557046979865772E-2</v>
      </c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>
        <f t="shared" si="2"/>
        <v>36</v>
      </c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37.4</v>
      </c>
      <c r="G58" s="30" t="s">
        <v>154</v>
      </c>
      <c r="H58" s="82">
        <f t="shared" si="1"/>
        <v>7.0100143061516323E-2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si="2"/>
        <v>37.4</v>
      </c>
      <c r="P58" s="30" t="s">
        <v>111</v>
      </c>
      <c r="Q58" s="30" t="s">
        <v>122</v>
      </c>
      <c r="R58" s="14" t="s">
        <v>72</v>
      </c>
      <c r="S58" s="66">
        <v>3</v>
      </c>
      <c r="T58" s="34">
        <v>0.42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123</v>
      </c>
      <c r="G59" s="30" t="s">
        <v>155</v>
      </c>
      <c r="H59" s="82">
        <f t="shared" si="1"/>
        <v>-1.6E-2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123</v>
      </c>
      <c r="P59" s="30" t="s">
        <v>112</v>
      </c>
      <c r="Q59" s="30" t="s">
        <v>117</v>
      </c>
      <c r="R59" s="14" t="s">
        <v>72</v>
      </c>
      <c r="S59" s="66">
        <v>1</v>
      </c>
      <c r="T59" s="34">
        <v>0.25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168</v>
      </c>
      <c r="G60" s="30" t="s">
        <v>156</v>
      </c>
      <c r="H60" s="82">
        <f t="shared" si="1"/>
        <v>-2.7214823393167279E-2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168</v>
      </c>
      <c r="P60" s="30" t="s">
        <v>113</v>
      </c>
      <c r="Q60" s="30" t="s">
        <v>118</v>
      </c>
      <c r="R60" s="14" t="s">
        <v>72</v>
      </c>
      <c r="S60" s="66">
        <v>-1</v>
      </c>
      <c r="T60" s="34">
        <v>-0.48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54</v>
      </c>
      <c r="G61" s="30" t="s">
        <v>157</v>
      </c>
      <c r="H61" s="82">
        <f t="shared" si="1"/>
        <v>-4.06821815597797E-2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54</v>
      </c>
      <c r="P61" s="30" t="s">
        <v>114</v>
      </c>
      <c r="Q61" s="30" t="s">
        <v>119</v>
      </c>
      <c r="R61" s="14" t="s">
        <v>72</v>
      </c>
      <c r="S61" s="66">
        <v>-1</v>
      </c>
      <c r="T61" s="34">
        <v>-0.4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88.3</v>
      </c>
      <c r="G62" s="30" t="s">
        <v>158</v>
      </c>
      <c r="H62" s="82">
        <f t="shared" si="1"/>
        <v>-2.1389781669068013E-2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88.3</v>
      </c>
      <c r="P62" s="30" t="s">
        <v>115</v>
      </c>
      <c r="Q62" s="30" t="s">
        <v>120</v>
      </c>
      <c r="R62" s="14" t="s">
        <v>72</v>
      </c>
      <c r="S62" s="66">
        <v>0</v>
      </c>
      <c r="T62" s="34">
        <v>-0.04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150</v>
      </c>
      <c r="G63" s="30" t="s">
        <v>159</v>
      </c>
      <c r="H63" s="82">
        <f t="shared" si="1"/>
        <v>-1.3315579227695649E-3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150</v>
      </c>
      <c r="P63" s="30" t="s">
        <v>116</v>
      </c>
      <c r="Q63" s="30" t="s">
        <v>121</v>
      </c>
      <c r="R63" s="14" t="s">
        <v>72</v>
      </c>
      <c r="S63" s="66">
        <v>0</v>
      </c>
      <c r="T63" s="34">
        <v>0.08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0.44</v>
      </c>
      <c r="G64" s="30" t="s">
        <v>160</v>
      </c>
      <c r="H64" s="83">
        <f>F64-G64</f>
        <v>4.4600000000000029E-2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0.44</v>
      </c>
      <c r="P64" s="30" t="s">
        <v>123</v>
      </c>
      <c r="Q64" s="30" t="s">
        <v>132</v>
      </c>
      <c r="R64" s="14" t="s">
        <v>72</v>
      </c>
      <c r="S64" s="66">
        <v>2</v>
      </c>
      <c r="T64" s="34">
        <v>0.14000000000000001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</v>
      </c>
      <c r="G65" s="30" t="s">
        <v>161</v>
      </c>
      <c r="H65" s="83">
        <f t="shared" ref="H65:H70" si="3">F65-G65</f>
        <v>-0.16000000000000014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</v>
      </c>
      <c r="P65" s="30" t="s">
        <v>124</v>
      </c>
      <c r="Q65" s="30" t="s">
        <v>133</v>
      </c>
      <c r="R65" s="14" t="s">
        <v>72</v>
      </c>
      <c r="S65" s="66">
        <v>-1</v>
      </c>
      <c r="T65" s="34">
        <v>-1.87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5.38</v>
      </c>
      <c r="G66" s="30" t="s">
        <v>162</v>
      </c>
      <c r="H66" s="83">
        <f t="shared" si="3"/>
        <v>1.9999999999997797E-3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5.38</v>
      </c>
      <c r="P66" s="30" t="s">
        <v>125</v>
      </c>
      <c r="Q66" s="30" t="s">
        <v>134</v>
      </c>
      <c r="R66" s="14" t="s">
        <v>72</v>
      </c>
      <c r="S66" s="66">
        <v>-1</v>
      </c>
      <c r="T66" s="34">
        <v>-0.86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6.65</v>
      </c>
      <c r="G67" s="30" t="s">
        <v>163</v>
      </c>
      <c r="H67" s="83">
        <f t="shared" si="3"/>
        <v>1.7000000000000348E-2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6.65</v>
      </c>
      <c r="P67" s="30" t="s">
        <v>126</v>
      </c>
      <c r="Q67" s="30" t="s">
        <v>135</v>
      </c>
      <c r="R67" s="14" t="s">
        <v>72</v>
      </c>
      <c r="S67" s="66">
        <v>-1</v>
      </c>
      <c r="T67" s="34">
        <v>-0.65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19.5</v>
      </c>
      <c r="G68" s="30" t="s">
        <v>164</v>
      </c>
      <c r="H68" s="83">
        <f t="shared" si="3"/>
        <v>-0.21999999999999886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19.5</v>
      </c>
      <c r="P68" s="30" t="s">
        <v>127</v>
      </c>
      <c r="Q68" s="30" t="s">
        <v>136</v>
      </c>
      <c r="R68" s="14" t="s">
        <v>72</v>
      </c>
      <c r="S68" s="66">
        <v>-1</v>
      </c>
      <c r="T68" s="34">
        <v>-0.95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12.5</v>
      </c>
      <c r="G69" s="30" t="s">
        <v>165</v>
      </c>
      <c r="H69" s="83">
        <f t="shared" si="3"/>
        <v>-5.0000000000000711E-2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12.5</v>
      </c>
      <c r="P69" s="30" t="s">
        <v>128</v>
      </c>
      <c r="Q69" s="30" t="s">
        <v>137</v>
      </c>
      <c r="R69" s="14" t="s">
        <v>72</v>
      </c>
      <c r="S69" s="66">
        <v>-1</v>
      </c>
      <c r="T69" s="34">
        <v>-0.92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13.7</v>
      </c>
      <c r="G70" s="30" t="s">
        <v>166</v>
      </c>
      <c r="H70" s="83">
        <f t="shared" si="3"/>
        <v>1.9999999999999574E-2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13.7</v>
      </c>
      <c r="P70" s="30" t="s">
        <v>129</v>
      </c>
      <c r="Q70" s="30" t="s">
        <v>138</v>
      </c>
      <c r="R70" s="14" t="s">
        <v>72</v>
      </c>
      <c r="S70" s="66">
        <v>0</v>
      </c>
      <c r="T70" s="34">
        <v>-0.34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3.04</v>
      </c>
      <c r="G71" s="30" t="s">
        <v>167</v>
      </c>
      <c r="H71" s="82">
        <f t="shared" ref="H71:H72" si="5">((F71-G71)/G71)</f>
        <v>-3.2463399108847824E-2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3.04</v>
      </c>
      <c r="P71" s="30" t="s">
        <v>130</v>
      </c>
      <c r="Q71" s="30" t="s">
        <v>139</v>
      </c>
      <c r="R71" s="14" t="s">
        <v>72</v>
      </c>
      <c r="S71" s="66">
        <v>-3</v>
      </c>
      <c r="T71" s="34">
        <v>-1.1299999999999999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5.93</v>
      </c>
      <c r="G72" s="58" t="s">
        <v>168</v>
      </c>
      <c r="H72" s="84">
        <f t="shared" si="5"/>
        <v>6.7911714770798022E-3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5.93</v>
      </c>
      <c r="P72" s="58" t="s">
        <v>131</v>
      </c>
      <c r="Q72" s="70" t="s">
        <v>140</v>
      </c>
      <c r="R72" s="59" t="s">
        <v>72</v>
      </c>
      <c r="S72" s="59">
        <v>1</v>
      </c>
      <c r="T72" s="71">
        <v>0.16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146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12" t="s">
        <v>49</v>
      </c>
      <c r="B14" s="62" t="s">
        <v>44</v>
      </c>
      <c r="C14" s="15">
        <v>10</v>
      </c>
      <c r="D14" s="15" t="s">
        <v>45</v>
      </c>
      <c r="E14" s="14" t="s">
        <v>46</v>
      </c>
      <c r="F14" s="43">
        <v>6.01</v>
      </c>
      <c r="G14" s="43">
        <v>6.1894789577166307</v>
      </c>
      <c r="H14" s="82">
        <f t="shared" ref="H14:H41" si="0">((F14-G14)/G14)</f>
        <v>-2.8997425945340438E-2</v>
      </c>
      <c r="I14" s="32"/>
      <c r="J14" s="12" t="s">
        <v>49</v>
      </c>
      <c r="K14" s="62" t="s">
        <v>44</v>
      </c>
      <c r="L14" s="15">
        <v>10</v>
      </c>
      <c r="M14" s="15" t="s">
        <v>45</v>
      </c>
      <c r="N14" s="14" t="s">
        <v>46</v>
      </c>
      <c r="O14" s="30">
        <f t="shared" ref="O14:O23" si="1">F14</f>
        <v>6.01</v>
      </c>
      <c r="P14" s="30"/>
      <c r="Q14" s="14"/>
      <c r="R14" s="14"/>
      <c r="S14" s="35"/>
      <c r="T14" s="21"/>
    </row>
    <row r="15" spans="1:20" x14ac:dyDescent="0.25">
      <c r="A15" s="12" t="s">
        <v>48</v>
      </c>
      <c r="B15" s="62" t="s">
        <v>44</v>
      </c>
      <c r="C15" s="15">
        <v>11</v>
      </c>
      <c r="D15" s="15" t="s">
        <v>45</v>
      </c>
      <c r="E15" s="14" t="s">
        <v>46</v>
      </c>
      <c r="F15" s="43">
        <v>9.17</v>
      </c>
      <c r="G15" s="43">
        <v>9.2309185381629231</v>
      </c>
      <c r="H15" s="82">
        <f t="shared" si="0"/>
        <v>-6.5994015558766645E-3</v>
      </c>
      <c r="I15" s="32"/>
      <c r="J15" s="12" t="s">
        <v>48</v>
      </c>
      <c r="K15" s="62" t="s">
        <v>44</v>
      </c>
      <c r="L15" s="15">
        <v>11</v>
      </c>
      <c r="M15" s="15" t="s">
        <v>45</v>
      </c>
      <c r="N15" s="14" t="s">
        <v>46</v>
      </c>
      <c r="O15" s="30">
        <f t="shared" si="1"/>
        <v>9.17</v>
      </c>
      <c r="P15" s="30"/>
      <c r="Q15" s="14"/>
      <c r="R15" s="14"/>
      <c r="S15" s="35"/>
      <c r="T15" s="21"/>
    </row>
    <row r="16" spans="1:20" x14ac:dyDescent="0.25">
      <c r="A16" s="12" t="s">
        <v>47</v>
      </c>
      <c r="B16" s="62" t="s">
        <v>44</v>
      </c>
      <c r="C16" s="15">
        <v>12</v>
      </c>
      <c r="D16" s="15" t="s">
        <v>45</v>
      </c>
      <c r="E16" s="14" t="s">
        <v>46</v>
      </c>
      <c r="F16" s="43">
        <v>19.37</v>
      </c>
      <c r="G16" s="43">
        <v>19.395502394636971</v>
      </c>
      <c r="H16" s="82">
        <f t="shared" si="0"/>
        <v>-1.3148612558765852E-3</v>
      </c>
      <c r="J16" s="12" t="s">
        <v>47</v>
      </c>
      <c r="K16" s="62" t="s">
        <v>44</v>
      </c>
      <c r="L16" s="15">
        <v>12</v>
      </c>
      <c r="M16" s="15" t="s">
        <v>45</v>
      </c>
      <c r="N16" s="14" t="s">
        <v>46</v>
      </c>
      <c r="O16" s="30">
        <f t="shared" si="1"/>
        <v>19.37</v>
      </c>
      <c r="P16" s="30"/>
      <c r="Q16" s="14"/>
      <c r="R16" s="14"/>
      <c r="S16" s="35"/>
      <c r="T16" s="21"/>
    </row>
    <row r="17" spans="1:20" x14ac:dyDescent="0.25">
      <c r="A17" s="12" t="s">
        <v>69</v>
      </c>
      <c r="B17" s="62" t="s">
        <v>44</v>
      </c>
      <c r="C17" s="15">
        <v>13</v>
      </c>
      <c r="D17" s="15" t="s">
        <v>45</v>
      </c>
      <c r="E17" s="14" t="s">
        <v>46</v>
      </c>
      <c r="F17" s="43" t="s">
        <v>73</v>
      </c>
      <c r="G17" s="30">
        <v>0</v>
      </c>
      <c r="H17" s="82"/>
      <c r="J17" s="12" t="s">
        <v>69</v>
      </c>
      <c r="K17" s="62" t="s">
        <v>44</v>
      </c>
      <c r="L17" s="15">
        <v>13</v>
      </c>
      <c r="M17" s="15" t="s">
        <v>45</v>
      </c>
      <c r="N17" s="14" t="s">
        <v>46</v>
      </c>
      <c r="O17" s="30" t="str">
        <f t="shared" si="1"/>
        <v>&lt;1</v>
      </c>
      <c r="P17" s="30"/>
      <c r="Q17" s="14"/>
      <c r="R17" s="14"/>
      <c r="S17" s="35"/>
      <c r="T17" s="21"/>
    </row>
    <row r="18" spans="1:20" x14ac:dyDescent="0.25">
      <c r="A18" s="12" t="s">
        <v>70</v>
      </c>
      <c r="B18" s="62" t="s">
        <v>44</v>
      </c>
      <c r="C18" s="15">
        <v>14</v>
      </c>
      <c r="D18" s="15" t="s">
        <v>45</v>
      </c>
      <c r="E18" s="14" t="s">
        <v>46</v>
      </c>
      <c r="F18" s="43" t="s">
        <v>73</v>
      </c>
      <c r="G18" s="30">
        <v>0</v>
      </c>
      <c r="H18" s="82"/>
      <c r="J18" s="12" t="s">
        <v>70</v>
      </c>
      <c r="K18" s="62" t="s">
        <v>44</v>
      </c>
      <c r="L18" s="15">
        <v>14</v>
      </c>
      <c r="M18" s="15" t="s">
        <v>45</v>
      </c>
      <c r="N18" s="14" t="s">
        <v>46</v>
      </c>
      <c r="O18" s="30" t="str">
        <f t="shared" si="1"/>
        <v>&lt;1</v>
      </c>
      <c r="P18" s="30"/>
      <c r="Q18" s="14"/>
      <c r="R18" s="14"/>
      <c r="S18" s="35"/>
      <c r="T18" s="21"/>
    </row>
    <row r="19" spans="1:20" x14ac:dyDescent="0.25">
      <c r="A19" s="12" t="s">
        <v>76</v>
      </c>
      <c r="B19" s="62" t="s">
        <v>44</v>
      </c>
      <c r="C19" s="15">
        <v>15</v>
      </c>
      <c r="D19" s="15" t="s">
        <v>45</v>
      </c>
      <c r="E19" s="14" t="s">
        <v>46</v>
      </c>
      <c r="F19" s="43">
        <v>82.4</v>
      </c>
      <c r="G19" s="30">
        <v>81.346260269169761</v>
      </c>
      <c r="H19" s="82">
        <f t="shared" si="0"/>
        <v>1.2953757521777702E-2</v>
      </c>
      <c r="J19" s="12" t="s">
        <v>76</v>
      </c>
      <c r="K19" s="62" t="s">
        <v>44</v>
      </c>
      <c r="L19" s="15">
        <v>15</v>
      </c>
      <c r="M19" s="15" t="s">
        <v>45</v>
      </c>
      <c r="N19" s="14" t="s">
        <v>46</v>
      </c>
      <c r="O19" s="30">
        <f t="shared" si="1"/>
        <v>82.4</v>
      </c>
      <c r="P19" s="30"/>
      <c r="Q19" s="14"/>
      <c r="R19" s="14"/>
      <c r="S19" s="35"/>
      <c r="T19" s="21"/>
    </row>
    <row r="20" spans="1:20" x14ac:dyDescent="0.25">
      <c r="A20" s="12" t="s">
        <v>77</v>
      </c>
      <c r="B20" s="62" t="s">
        <v>44</v>
      </c>
      <c r="C20" s="15">
        <v>16</v>
      </c>
      <c r="D20" s="15" t="s">
        <v>45</v>
      </c>
      <c r="E20" s="14" t="s">
        <v>46</v>
      </c>
      <c r="F20" s="43">
        <v>104.4</v>
      </c>
      <c r="G20" s="30">
        <v>104.5295943035471</v>
      </c>
      <c r="H20" s="82">
        <f t="shared" si="0"/>
        <v>-1.2397857698630374E-3</v>
      </c>
      <c r="J20" s="12" t="s">
        <v>77</v>
      </c>
      <c r="K20" s="62" t="s">
        <v>44</v>
      </c>
      <c r="L20" s="15">
        <v>16</v>
      </c>
      <c r="M20" s="15" t="s">
        <v>45</v>
      </c>
      <c r="N20" s="14" t="s">
        <v>46</v>
      </c>
      <c r="O20" s="30">
        <f t="shared" si="1"/>
        <v>104.4</v>
      </c>
      <c r="P20" s="30"/>
      <c r="Q20" s="14"/>
      <c r="R20" s="14"/>
      <c r="S20" s="35"/>
      <c r="T20" s="21"/>
    </row>
    <row r="21" spans="1:20" x14ac:dyDescent="0.25">
      <c r="A21" s="12" t="s">
        <v>78</v>
      </c>
      <c r="B21" s="62" t="s">
        <v>44</v>
      </c>
      <c r="C21" s="15">
        <v>17</v>
      </c>
      <c r="D21" s="15" t="s">
        <v>45</v>
      </c>
      <c r="E21" s="14" t="s">
        <v>46</v>
      </c>
      <c r="F21" s="43">
        <v>160.80000000000001</v>
      </c>
      <c r="G21" s="30">
        <v>160.14143285724251</v>
      </c>
      <c r="H21" s="82">
        <f t="shared" si="0"/>
        <v>4.1124094558625708E-3</v>
      </c>
      <c r="J21" s="12" t="s">
        <v>78</v>
      </c>
      <c r="K21" s="62" t="s">
        <v>44</v>
      </c>
      <c r="L21" s="15">
        <v>17</v>
      </c>
      <c r="M21" s="15" t="s">
        <v>45</v>
      </c>
      <c r="N21" s="14" t="s">
        <v>46</v>
      </c>
      <c r="O21" s="30">
        <f t="shared" si="1"/>
        <v>160.80000000000001</v>
      </c>
      <c r="P21" s="30"/>
      <c r="Q21" s="14"/>
      <c r="R21" s="14"/>
      <c r="S21" s="35"/>
      <c r="T21" s="21"/>
    </row>
    <row r="22" spans="1:20" x14ac:dyDescent="0.25">
      <c r="A22" s="12" t="s">
        <v>79</v>
      </c>
      <c r="B22" s="62" t="s">
        <v>44</v>
      </c>
      <c r="C22" s="15">
        <v>18</v>
      </c>
      <c r="D22" s="15" t="s">
        <v>45</v>
      </c>
      <c r="E22" s="14" t="s">
        <v>46</v>
      </c>
      <c r="F22" s="43" t="s">
        <v>73</v>
      </c>
      <c r="G22" s="30">
        <v>0</v>
      </c>
      <c r="H22" s="82"/>
      <c r="J22" s="12" t="s">
        <v>79</v>
      </c>
      <c r="K22" s="62" t="s">
        <v>44</v>
      </c>
      <c r="L22" s="15">
        <v>18</v>
      </c>
      <c r="M22" s="15" t="s">
        <v>45</v>
      </c>
      <c r="N22" s="14" t="s">
        <v>46</v>
      </c>
      <c r="O22" s="30" t="str">
        <f t="shared" si="1"/>
        <v>&lt;1</v>
      </c>
      <c r="P22" s="30"/>
      <c r="Q22" s="14"/>
      <c r="R22" s="14"/>
      <c r="S22" s="35"/>
      <c r="T22" s="21"/>
    </row>
    <row r="23" spans="1:20" x14ac:dyDescent="0.25">
      <c r="A23" s="12" t="s">
        <v>80</v>
      </c>
      <c r="B23" s="62" t="s">
        <v>44</v>
      </c>
      <c r="C23" s="15">
        <v>19</v>
      </c>
      <c r="D23" s="15" t="s">
        <v>45</v>
      </c>
      <c r="E23" s="14" t="s">
        <v>46</v>
      </c>
      <c r="F23" s="43" t="s">
        <v>73</v>
      </c>
      <c r="G23" s="30">
        <v>0</v>
      </c>
      <c r="H23" s="82"/>
      <c r="J23" s="12" t="s">
        <v>80</v>
      </c>
      <c r="K23" s="62" t="s">
        <v>44</v>
      </c>
      <c r="L23" s="15">
        <v>19</v>
      </c>
      <c r="M23" s="15" t="s">
        <v>45</v>
      </c>
      <c r="N23" s="14" t="s">
        <v>46</v>
      </c>
      <c r="O23" s="30" t="str">
        <f t="shared" si="1"/>
        <v>&lt;1</v>
      </c>
      <c r="P23" s="30"/>
      <c r="Q23" s="14"/>
      <c r="R23" s="14"/>
      <c r="S23" s="35"/>
      <c r="T23" s="21"/>
    </row>
    <row r="24" spans="1:20" x14ac:dyDescent="0.25">
      <c r="A24" s="45" t="s">
        <v>12</v>
      </c>
      <c r="B24" s="63" t="s">
        <v>13</v>
      </c>
      <c r="C24" s="47">
        <v>43</v>
      </c>
      <c r="D24" s="47" t="s">
        <v>28</v>
      </c>
      <c r="E24" s="46" t="s">
        <v>24</v>
      </c>
      <c r="F24" s="44">
        <v>85</v>
      </c>
      <c r="G24" s="49" t="s">
        <v>145</v>
      </c>
      <c r="H24" s="82">
        <f t="shared" si="0"/>
        <v>2.7066215563073884E-2</v>
      </c>
      <c r="J24" s="45" t="s">
        <v>12</v>
      </c>
      <c r="K24" s="63" t="s">
        <v>13</v>
      </c>
      <c r="L24" s="47">
        <v>43</v>
      </c>
      <c r="M24" s="47" t="s">
        <v>28</v>
      </c>
      <c r="N24" s="46" t="s">
        <v>24</v>
      </c>
      <c r="O24" s="100">
        <f t="shared" ref="O24:O45" si="2">F24</f>
        <v>85</v>
      </c>
      <c r="P24" s="49" t="s">
        <v>92</v>
      </c>
      <c r="Q24" s="49" t="s">
        <v>101</v>
      </c>
      <c r="R24" s="46" t="s">
        <v>72</v>
      </c>
      <c r="S24" s="101">
        <v>2</v>
      </c>
      <c r="T24" s="34">
        <v>0.52</v>
      </c>
    </row>
    <row r="25" spans="1:20" x14ac:dyDescent="0.25">
      <c r="A25" s="45" t="s">
        <v>25</v>
      </c>
      <c r="B25" s="63" t="s">
        <v>13</v>
      </c>
      <c r="C25" s="47">
        <v>44</v>
      </c>
      <c r="D25" s="47" t="s">
        <v>28</v>
      </c>
      <c r="E25" s="46" t="s">
        <v>24</v>
      </c>
      <c r="F25" s="44">
        <v>39.4</v>
      </c>
      <c r="G25" s="49" t="s">
        <v>146</v>
      </c>
      <c r="H25" s="82">
        <f t="shared" si="0"/>
        <v>3.629668595476053E-2</v>
      </c>
      <c r="J25" s="45" t="s">
        <v>25</v>
      </c>
      <c r="K25" s="63" t="s">
        <v>13</v>
      </c>
      <c r="L25" s="47">
        <v>44</v>
      </c>
      <c r="M25" s="47" t="s">
        <v>28</v>
      </c>
      <c r="N25" s="46" t="s">
        <v>24</v>
      </c>
      <c r="O25" s="100">
        <f t="shared" si="2"/>
        <v>39.4</v>
      </c>
      <c r="P25" s="49" t="s">
        <v>93</v>
      </c>
      <c r="Q25" s="49" t="s">
        <v>102</v>
      </c>
      <c r="R25" s="46" t="s">
        <v>72</v>
      </c>
      <c r="S25" s="101">
        <v>2</v>
      </c>
      <c r="T25" s="34">
        <v>0.39</v>
      </c>
    </row>
    <row r="26" spans="1:20" x14ac:dyDescent="0.25">
      <c r="A26" s="45" t="s">
        <v>20</v>
      </c>
      <c r="B26" s="63" t="s">
        <v>13</v>
      </c>
      <c r="C26" s="47">
        <v>45</v>
      </c>
      <c r="D26" s="47" t="s">
        <v>28</v>
      </c>
      <c r="E26" s="46" t="s">
        <v>24</v>
      </c>
      <c r="F26" s="44">
        <v>140</v>
      </c>
      <c r="G26" s="49" t="s">
        <v>147</v>
      </c>
      <c r="H26" s="82">
        <f t="shared" si="0"/>
        <v>1.1560693641618455E-2</v>
      </c>
      <c r="J26" s="45" t="s">
        <v>20</v>
      </c>
      <c r="K26" s="63" t="s">
        <v>13</v>
      </c>
      <c r="L26" s="47">
        <v>45</v>
      </c>
      <c r="M26" s="47" t="s">
        <v>28</v>
      </c>
      <c r="N26" s="46" t="s">
        <v>24</v>
      </c>
      <c r="O26" s="54">
        <f t="shared" si="2"/>
        <v>140</v>
      </c>
      <c r="P26" s="49" t="s">
        <v>94</v>
      </c>
      <c r="Q26" s="49" t="s">
        <v>103</v>
      </c>
      <c r="R26" s="46" t="s">
        <v>72</v>
      </c>
      <c r="S26" s="101">
        <v>0</v>
      </c>
      <c r="T26" s="34">
        <v>0.02</v>
      </c>
    </row>
    <row r="27" spans="1:20" x14ac:dyDescent="0.25">
      <c r="A27" s="45" t="s">
        <v>19</v>
      </c>
      <c r="B27" s="63" t="s">
        <v>13</v>
      </c>
      <c r="C27" s="47">
        <v>46</v>
      </c>
      <c r="D27" s="47" t="s">
        <v>28</v>
      </c>
      <c r="E27" s="46" t="s">
        <v>24</v>
      </c>
      <c r="F27" s="44">
        <v>86.3</v>
      </c>
      <c r="G27" s="49" t="s">
        <v>148</v>
      </c>
      <c r="H27" s="82">
        <f t="shared" si="0"/>
        <v>7.0719602977667537E-2</v>
      </c>
      <c r="J27" s="45" t="s">
        <v>19</v>
      </c>
      <c r="K27" s="63" t="s">
        <v>13</v>
      </c>
      <c r="L27" s="47">
        <v>46</v>
      </c>
      <c r="M27" s="47" t="s">
        <v>28</v>
      </c>
      <c r="N27" s="46" t="s">
        <v>24</v>
      </c>
      <c r="O27" s="100">
        <f t="shared" si="2"/>
        <v>86.3</v>
      </c>
      <c r="P27" s="49" t="s">
        <v>95</v>
      </c>
      <c r="Q27" s="49" t="s">
        <v>104</v>
      </c>
      <c r="R27" s="46" t="s">
        <v>72</v>
      </c>
      <c r="S27" s="101">
        <v>4</v>
      </c>
      <c r="T27" s="34">
        <v>1.05</v>
      </c>
    </row>
    <row r="28" spans="1:20" x14ac:dyDescent="0.25">
      <c r="A28" s="45" t="s">
        <v>27</v>
      </c>
      <c r="B28" s="63" t="s">
        <v>13</v>
      </c>
      <c r="C28" s="47">
        <v>47</v>
      </c>
      <c r="D28" s="47" t="s">
        <v>26</v>
      </c>
      <c r="E28" s="46" t="s">
        <v>24</v>
      </c>
      <c r="F28" s="44">
        <v>40</v>
      </c>
      <c r="G28" s="49" t="s">
        <v>149</v>
      </c>
      <c r="H28" s="85">
        <f t="shared" si="0"/>
        <v>-0.19371094537391653</v>
      </c>
      <c r="J28" s="45" t="s">
        <v>27</v>
      </c>
      <c r="K28" s="63" t="s">
        <v>13</v>
      </c>
      <c r="L28" s="47">
        <v>47</v>
      </c>
      <c r="M28" s="47" t="s">
        <v>26</v>
      </c>
      <c r="N28" s="46" t="s">
        <v>24</v>
      </c>
      <c r="O28" s="100">
        <f t="shared" si="2"/>
        <v>40</v>
      </c>
      <c r="P28" s="49" t="s">
        <v>96</v>
      </c>
      <c r="Q28" s="49" t="s">
        <v>105</v>
      </c>
      <c r="R28" s="46" t="s">
        <v>72</v>
      </c>
      <c r="S28" s="101">
        <v>-17</v>
      </c>
      <c r="T28" s="65">
        <v>-2.4500000000000002</v>
      </c>
    </row>
    <row r="29" spans="1:20" x14ac:dyDescent="0.25">
      <c r="A29" s="45" t="s">
        <v>21</v>
      </c>
      <c r="B29" s="63" t="s">
        <v>13</v>
      </c>
      <c r="C29" s="47">
        <v>48</v>
      </c>
      <c r="D29" s="47" t="s">
        <v>26</v>
      </c>
      <c r="E29" s="46" t="s">
        <v>24</v>
      </c>
      <c r="F29" s="48">
        <v>43</v>
      </c>
      <c r="G29" s="49" t="s">
        <v>150</v>
      </c>
      <c r="H29" s="82">
        <f t="shared" si="0"/>
        <v>-9.4355518112889572E-2</v>
      </c>
      <c r="J29" s="45" t="s">
        <v>21</v>
      </c>
      <c r="K29" s="63" t="s">
        <v>13</v>
      </c>
      <c r="L29" s="47">
        <v>48</v>
      </c>
      <c r="M29" s="47" t="s">
        <v>26</v>
      </c>
      <c r="N29" s="46" t="s">
        <v>24</v>
      </c>
      <c r="O29" s="100">
        <f t="shared" si="2"/>
        <v>43</v>
      </c>
      <c r="P29" s="49" t="s">
        <v>97</v>
      </c>
      <c r="Q29" s="49" t="s">
        <v>106</v>
      </c>
      <c r="R29" s="46" t="s">
        <v>72</v>
      </c>
      <c r="S29" s="101">
        <v>-7</v>
      </c>
      <c r="T29" s="34">
        <v>-0.99</v>
      </c>
    </row>
    <row r="30" spans="1:20" x14ac:dyDescent="0.25">
      <c r="A30" s="45" t="s">
        <v>20</v>
      </c>
      <c r="B30" s="63" t="s">
        <v>13</v>
      </c>
      <c r="C30" s="47">
        <v>49</v>
      </c>
      <c r="D30" s="47" t="s">
        <v>26</v>
      </c>
      <c r="E30" s="46" t="s">
        <v>24</v>
      </c>
      <c r="F30" s="48">
        <v>305</v>
      </c>
      <c r="G30" s="49" t="s">
        <v>151</v>
      </c>
      <c r="H30" s="82">
        <f t="shared" si="0"/>
        <v>6.8675543097407227E-2</v>
      </c>
      <c r="J30" s="45" t="s">
        <v>20</v>
      </c>
      <c r="K30" s="63" t="s">
        <v>13</v>
      </c>
      <c r="L30" s="47">
        <v>49</v>
      </c>
      <c r="M30" s="47" t="s">
        <v>26</v>
      </c>
      <c r="N30" s="46" t="s">
        <v>24</v>
      </c>
      <c r="O30" s="54">
        <f t="shared" si="2"/>
        <v>305</v>
      </c>
      <c r="P30" s="49" t="s">
        <v>98</v>
      </c>
      <c r="Q30" s="49" t="s">
        <v>107</v>
      </c>
      <c r="R30" s="46" t="s">
        <v>72</v>
      </c>
      <c r="S30" s="101">
        <v>5</v>
      </c>
      <c r="T30" s="34">
        <v>1.36</v>
      </c>
    </row>
    <row r="31" spans="1:20" x14ac:dyDescent="0.25">
      <c r="A31" s="45" t="s">
        <v>19</v>
      </c>
      <c r="B31" s="63" t="s">
        <v>13</v>
      </c>
      <c r="C31" s="47">
        <v>50</v>
      </c>
      <c r="D31" s="47" t="s">
        <v>26</v>
      </c>
      <c r="E31" s="46" t="s">
        <v>24</v>
      </c>
      <c r="F31" s="48">
        <v>109</v>
      </c>
      <c r="G31" s="49" t="s">
        <v>152</v>
      </c>
      <c r="H31" s="82">
        <f t="shared" si="0"/>
        <v>4.9085659287776653E-2</v>
      </c>
      <c r="J31" s="45" t="s">
        <v>19</v>
      </c>
      <c r="K31" s="63" t="s">
        <v>13</v>
      </c>
      <c r="L31" s="47">
        <v>50</v>
      </c>
      <c r="M31" s="47" t="s">
        <v>26</v>
      </c>
      <c r="N31" s="46" t="s">
        <v>24</v>
      </c>
      <c r="O31" s="54">
        <f t="shared" si="2"/>
        <v>109</v>
      </c>
      <c r="P31" s="49" t="s">
        <v>99</v>
      </c>
      <c r="Q31" s="49" t="s">
        <v>108</v>
      </c>
      <c r="R31" s="46" t="s">
        <v>72</v>
      </c>
      <c r="S31" s="101">
        <v>2</v>
      </c>
      <c r="T31" s="34">
        <v>0.65</v>
      </c>
    </row>
    <row r="32" spans="1:20" x14ac:dyDescent="0.25">
      <c r="A32" s="45" t="s">
        <v>17</v>
      </c>
      <c r="B32" s="63" t="s">
        <v>13</v>
      </c>
      <c r="C32" s="47">
        <v>51</v>
      </c>
      <c r="D32" s="47" t="s">
        <v>26</v>
      </c>
      <c r="E32" s="46" t="s">
        <v>24</v>
      </c>
      <c r="F32" s="48">
        <v>31</v>
      </c>
      <c r="G32" s="49" t="s">
        <v>153</v>
      </c>
      <c r="H32" s="82">
        <f t="shared" si="0"/>
        <v>-0.16778523489932887</v>
      </c>
      <c r="J32" s="45" t="s">
        <v>17</v>
      </c>
      <c r="K32" s="63" t="s">
        <v>13</v>
      </c>
      <c r="L32" s="47">
        <v>51</v>
      </c>
      <c r="M32" s="47" t="s">
        <v>26</v>
      </c>
      <c r="N32" s="46" t="s">
        <v>24</v>
      </c>
      <c r="O32" s="100">
        <f t="shared" si="2"/>
        <v>31</v>
      </c>
      <c r="P32" s="49" t="s">
        <v>100</v>
      </c>
      <c r="Q32" s="49" t="s">
        <v>109</v>
      </c>
      <c r="R32" s="46" t="s">
        <v>72</v>
      </c>
      <c r="S32" s="101">
        <v>-18</v>
      </c>
      <c r="T32" s="34">
        <v>-1.58</v>
      </c>
    </row>
    <row r="33" spans="1:20" x14ac:dyDescent="0.25">
      <c r="A33" s="45" t="s">
        <v>20</v>
      </c>
      <c r="B33" s="63" t="s">
        <v>13</v>
      </c>
      <c r="C33" s="47">
        <v>52</v>
      </c>
      <c r="D33" s="47" t="s">
        <v>81</v>
      </c>
      <c r="E33" s="46" t="s">
        <v>24</v>
      </c>
      <c r="F33" s="48">
        <v>285</v>
      </c>
      <c r="G33" s="49" t="s">
        <v>151</v>
      </c>
      <c r="H33" s="82">
        <f t="shared" si="0"/>
        <v>-1.4015416958653723E-3</v>
      </c>
      <c r="J33" s="45" t="s">
        <v>20</v>
      </c>
      <c r="K33" s="63" t="s">
        <v>13</v>
      </c>
      <c r="L33" s="47">
        <v>52</v>
      </c>
      <c r="M33" s="47" t="s">
        <v>81</v>
      </c>
      <c r="N33" s="46" t="s">
        <v>24</v>
      </c>
      <c r="O33" s="54">
        <f t="shared" si="2"/>
        <v>285</v>
      </c>
      <c r="P33" s="49" t="s">
        <v>110</v>
      </c>
      <c r="Q33" s="49"/>
      <c r="R33" s="46"/>
      <c r="S33" s="101"/>
      <c r="T33" s="73"/>
    </row>
    <row r="34" spans="1:20" x14ac:dyDescent="0.25">
      <c r="A34" s="45" t="s">
        <v>19</v>
      </c>
      <c r="B34" s="63" t="s">
        <v>13</v>
      </c>
      <c r="C34" s="47">
        <v>53</v>
      </c>
      <c r="D34" s="47" t="s">
        <v>81</v>
      </c>
      <c r="E34" s="46" t="s">
        <v>24</v>
      </c>
      <c r="F34" s="48">
        <v>104</v>
      </c>
      <c r="G34" s="49" t="s">
        <v>152</v>
      </c>
      <c r="H34" s="82">
        <f t="shared" si="0"/>
        <v>9.6246390760341006E-4</v>
      </c>
      <c r="J34" s="45" t="s">
        <v>19</v>
      </c>
      <c r="K34" s="63" t="s">
        <v>13</v>
      </c>
      <c r="L34" s="47">
        <v>53</v>
      </c>
      <c r="M34" s="47" t="s">
        <v>81</v>
      </c>
      <c r="N34" s="46" t="s">
        <v>24</v>
      </c>
      <c r="O34" s="54">
        <f t="shared" si="2"/>
        <v>104</v>
      </c>
      <c r="P34" s="49" t="s">
        <v>110</v>
      </c>
      <c r="Q34" s="49"/>
      <c r="R34" s="46"/>
      <c r="S34" s="101"/>
      <c r="T34" s="73"/>
    </row>
    <row r="35" spans="1:20" x14ac:dyDescent="0.25">
      <c r="A35" s="45" t="s">
        <v>17</v>
      </c>
      <c r="B35" s="63" t="s">
        <v>13</v>
      </c>
      <c r="C35" s="47">
        <v>54</v>
      </c>
      <c r="D35" s="47" t="s">
        <v>81</v>
      </c>
      <c r="E35" s="46" t="s">
        <v>24</v>
      </c>
      <c r="F35" s="48">
        <v>28</v>
      </c>
      <c r="G35" s="49" t="s">
        <v>153</v>
      </c>
      <c r="H35" s="85">
        <f t="shared" si="0"/>
        <v>-0.24832214765100671</v>
      </c>
      <c r="J35" s="45" t="s">
        <v>17</v>
      </c>
      <c r="K35" s="63" t="s">
        <v>13</v>
      </c>
      <c r="L35" s="47">
        <v>54</v>
      </c>
      <c r="M35" s="47" t="s">
        <v>81</v>
      </c>
      <c r="N35" s="46" t="s">
        <v>24</v>
      </c>
      <c r="O35" s="100">
        <f t="shared" si="2"/>
        <v>28</v>
      </c>
      <c r="P35" s="49" t="s">
        <v>110</v>
      </c>
      <c r="Q35" s="49"/>
      <c r="R35" s="46"/>
      <c r="S35" s="101"/>
      <c r="T35" s="73"/>
    </row>
    <row r="36" spans="1:20" x14ac:dyDescent="0.25">
      <c r="A36" s="45" t="s">
        <v>22</v>
      </c>
      <c r="B36" s="63" t="s">
        <v>13</v>
      </c>
      <c r="C36" s="47">
        <v>55</v>
      </c>
      <c r="D36" s="47" t="s">
        <v>23</v>
      </c>
      <c r="E36" s="46" t="s">
        <v>24</v>
      </c>
      <c r="F36" s="48">
        <v>29.8</v>
      </c>
      <c r="G36" s="49" t="s">
        <v>154</v>
      </c>
      <c r="H36" s="82">
        <f t="shared" si="0"/>
        <v>-0.14735336194563667</v>
      </c>
      <c r="J36" s="45" t="s">
        <v>22</v>
      </c>
      <c r="K36" s="63" t="s">
        <v>13</v>
      </c>
      <c r="L36" s="47">
        <v>55</v>
      </c>
      <c r="M36" s="47" t="s">
        <v>23</v>
      </c>
      <c r="N36" s="46" t="s">
        <v>24</v>
      </c>
      <c r="O36" s="100">
        <f t="shared" si="2"/>
        <v>29.8</v>
      </c>
      <c r="P36" s="49" t="s">
        <v>111</v>
      </c>
      <c r="Q36" s="49" t="s">
        <v>122</v>
      </c>
      <c r="R36" s="46" t="s">
        <v>72</v>
      </c>
      <c r="S36" s="101">
        <v>-18</v>
      </c>
      <c r="T36" s="65">
        <v>-2.16</v>
      </c>
    </row>
    <row r="37" spans="1:20" x14ac:dyDescent="0.25">
      <c r="A37" s="45" t="s">
        <v>16</v>
      </c>
      <c r="B37" s="63" t="s">
        <v>13</v>
      </c>
      <c r="C37" s="47">
        <v>56</v>
      </c>
      <c r="D37" s="47" t="s">
        <v>23</v>
      </c>
      <c r="E37" s="46" t="s">
        <v>24</v>
      </c>
      <c r="F37" s="48">
        <v>118</v>
      </c>
      <c r="G37" s="49" t="s">
        <v>155</v>
      </c>
      <c r="H37" s="82">
        <f t="shared" si="0"/>
        <v>-5.6000000000000001E-2</v>
      </c>
      <c r="J37" s="45" t="s">
        <v>16</v>
      </c>
      <c r="K37" s="63" t="s">
        <v>13</v>
      </c>
      <c r="L37" s="47">
        <v>56</v>
      </c>
      <c r="M37" s="47" t="s">
        <v>23</v>
      </c>
      <c r="N37" s="46" t="s">
        <v>24</v>
      </c>
      <c r="O37" s="54">
        <f t="shared" si="2"/>
        <v>118</v>
      </c>
      <c r="P37" s="49" t="s">
        <v>112</v>
      </c>
      <c r="Q37" s="49" t="s">
        <v>117</v>
      </c>
      <c r="R37" s="46" t="s">
        <v>72</v>
      </c>
      <c r="S37" s="101">
        <v>-3</v>
      </c>
      <c r="T37" s="34">
        <v>-1.1399999999999999</v>
      </c>
    </row>
    <row r="38" spans="1:20" x14ac:dyDescent="0.25">
      <c r="A38" s="45" t="s">
        <v>12</v>
      </c>
      <c r="B38" s="63" t="s">
        <v>13</v>
      </c>
      <c r="C38" s="47">
        <v>57</v>
      </c>
      <c r="D38" s="47" t="s">
        <v>23</v>
      </c>
      <c r="E38" s="46" t="s">
        <v>24</v>
      </c>
      <c r="F38" s="48">
        <v>167</v>
      </c>
      <c r="G38" s="49" t="s">
        <v>156</v>
      </c>
      <c r="H38" s="82">
        <f t="shared" si="0"/>
        <v>-3.3005211349160332E-2</v>
      </c>
      <c r="J38" s="45" t="s">
        <v>12</v>
      </c>
      <c r="K38" s="63" t="s">
        <v>13</v>
      </c>
      <c r="L38" s="47">
        <v>57</v>
      </c>
      <c r="M38" s="47" t="s">
        <v>23</v>
      </c>
      <c r="N38" s="46" t="s">
        <v>24</v>
      </c>
      <c r="O38" s="54">
        <f t="shared" si="2"/>
        <v>167</v>
      </c>
      <c r="P38" s="49" t="s">
        <v>113</v>
      </c>
      <c r="Q38" s="49" t="s">
        <v>118</v>
      </c>
      <c r="R38" s="46" t="s">
        <v>72</v>
      </c>
      <c r="S38" s="101">
        <v>-1</v>
      </c>
      <c r="T38" s="34">
        <v>-0.83</v>
      </c>
    </row>
    <row r="39" spans="1:20" x14ac:dyDescent="0.25">
      <c r="A39" s="45" t="s">
        <v>20</v>
      </c>
      <c r="B39" s="63" t="s">
        <v>13</v>
      </c>
      <c r="C39" s="47">
        <v>58</v>
      </c>
      <c r="D39" s="47" t="s">
        <v>23</v>
      </c>
      <c r="E39" s="46" t="s">
        <v>24</v>
      </c>
      <c r="F39" s="48">
        <v>54.1</v>
      </c>
      <c r="G39" s="49" t="s">
        <v>157</v>
      </c>
      <c r="H39" s="82">
        <f t="shared" si="0"/>
        <v>-3.8905667081186673E-2</v>
      </c>
      <c r="J39" s="45" t="s">
        <v>20</v>
      </c>
      <c r="K39" s="63" t="s">
        <v>13</v>
      </c>
      <c r="L39" s="47">
        <v>58</v>
      </c>
      <c r="M39" s="47" t="s">
        <v>23</v>
      </c>
      <c r="N39" s="46" t="s">
        <v>24</v>
      </c>
      <c r="O39" s="100">
        <f t="shared" si="2"/>
        <v>54.1</v>
      </c>
      <c r="P39" s="49" t="s">
        <v>114</v>
      </c>
      <c r="Q39" s="49" t="s">
        <v>119</v>
      </c>
      <c r="R39" s="46" t="s">
        <v>72</v>
      </c>
      <c r="S39" s="101">
        <v>-1</v>
      </c>
      <c r="T39" s="34">
        <v>-0.34</v>
      </c>
    </row>
    <row r="40" spans="1:20" x14ac:dyDescent="0.25">
      <c r="A40" s="45" t="s">
        <v>19</v>
      </c>
      <c r="B40" s="63" t="s">
        <v>13</v>
      </c>
      <c r="C40" s="47">
        <v>59</v>
      </c>
      <c r="D40" s="47" t="s">
        <v>23</v>
      </c>
      <c r="E40" s="46" t="s">
        <v>24</v>
      </c>
      <c r="F40" s="48">
        <v>87.1</v>
      </c>
      <c r="G40" s="49" t="s">
        <v>158</v>
      </c>
      <c r="H40" s="82">
        <f t="shared" si="0"/>
        <v>-3.4689127784550695E-2</v>
      </c>
      <c r="J40" s="45" t="s">
        <v>19</v>
      </c>
      <c r="K40" s="63" t="s">
        <v>13</v>
      </c>
      <c r="L40" s="47">
        <v>59</v>
      </c>
      <c r="M40" s="47" t="s">
        <v>23</v>
      </c>
      <c r="N40" s="46" t="s">
        <v>24</v>
      </c>
      <c r="O40" s="100">
        <f t="shared" si="2"/>
        <v>87.1</v>
      </c>
      <c r="P40" s="49" t="s">
        <v>115</v>
      </c>
      <c r="Q40" s="49" t="s">
        <v>120</v>
      </c>
      <c r="R40" s="46" t="s">
        <v>72</v>
      </c>
      <c r="S40" s="101">
        <v>-1</v>
      </c>
      <c r="T40" s="34">
        <v>-0.51</v>
      </c>
    </row>
    <row r="41" spans="1:20" x14ac:dyDescent="0.25">
      <c r="A41" s="45" t="s">
        <v>17</v>
      </c>
      <c r="B41" s="63" t="s">
        <v>13</v>
      </c>
      <c r="C41" s="47">
        <v>60</v>
      </c>
      <c r="D41" s="47" t="s">
        <v>23</v>
      </c>
      <c r="E41" s="46" t="s">
        <v>24</v>
      </c>
      <c r="F41" s="48">
        <v>149</v>
      </c>
      <c r="G41" s="49" t="s">
        <v>159</v>
      </c>
      <c r="H41" s="82">
        <f t="shared" si="0"/>
        <v>-7.9893475366177684E-3</v>
      </c>
      <c r="J41" s="45" t="s">
        <v>17</v>
      </c>
      <c r="K41" s="63" t="s">
        <v>13</v>
      </c>
      <c r="L41" s="47">
        <v>60</v>
      </c>
      <c r="M41" s="47" t="s">
        <v>23</v>
      </c>
      <c r="N41" s="46" t="s">
        <v>24</v>
      </c>
      <c r="O41" s="54">
        <f t="shared" si="2"/>
        <v>149</v>
      </c>
      <c r="P41" s="49" t="s">
        <v>116</v>
      </c>
      <c r="Q41" s="49" t="s">
        <v>121</v>
      </c>
      <c r="R41" s="46" t="s">
        <v>72</v>
      </c>
      <c r="S41" s="101">
        <v>0</v>
      </c>
      <c r="T41" s="34">
        <v>-0.19</v>
      </c>
    </row>
    <row r="42" spans="1:20" x14ac:dyDescent="0.25">
      <c r="A42" s="45" t="s">
        <v>22</v>
      </c>
      <c r="B42" s="63" t="s">
        <v>13</v>
      </c>
      <c r="C42" s="47">
        <v>61</v>
      </c>
      <c r="D42" s="47" t="s">
        <v>18</v>
      </c>
      <c r="E42" s="46" t="s">
        <v>15</v>
      </c>
      <c r="F42" s="48">
        <v>0.4</v>
      </c>
      <c r="G42" s="49" t="s">
        <v>160</v>
      </c>
      <c r="H42" s="83">
        <f>F42-G42</f>
        <v>4.6000000000000485E-3</v>
      </c>
      <c r="J42" s="45" t="s">
        <v>22</v>
      </c>
      <c r="K42" s="63" t="s">
        <v>13</v>
      </c>
      <c r="L42" s="47">
        <v>61</v>
      </c>
      <c r="M42" s="47" t="s">
        <v>18</v>
      </c>
      <c r="N42" s="46" t="s">
        <v>15</v>
      </c>
      <c r="O42" s="49">
        <f t="shared" si="2"/>
        <v>0.4</v>
      </c>
      <c r="P42" s="49" t="s">
        <v>123</v>
      </c>
      <c r="Q42" s="49" t="s">
        <v>132</v>
      </c>
      <c r="R42" s="46" t="s">
        <v>72</v>
      </c>
      <c r="S42" s="101">
        <v>-7</v>
      </c>
      <c r="T42" s="34">
        <v>-0.43</v>
      </c>
    </row>
    <row r="43" spans="1:20" x14ac:dyDescent="0.25">
      <c r="A43" s="45" t="s">
        <v>16</v>
      </c>
      <c r="B43" s="63" t="s">
        <v>13</v>
      </c>
      <c r="C43" s="47">
        <v>62</v>
      </c>
      <c r="D43" s="47" t="s">
        <v>18</v>
      </c>
      <c r="E43" s="46" t="s">
        <v>15</v>
      </c>
      <c r="F43" s="48">
        <v>16.100000000000001</v>
      </c>
      <c r="G43" s="49" t="s">
        <v>161</v>
      </c>
      <c r="H43" s="83">
        <f t="shared" ref="H43:H48" si="3">F43-G43</f>
        <v>-5.9999999999998721E-2</v>
      </c>
      <c r="J43" s="45" t="s">
        <v>16</v>
      </c>
      <c r="K43" s="63" t="s">
        <v>13</v>
      </c>
      <c r="L43" s="47">
        <v>62</v>
      </c>
      <c r="M43" s="47" t="s">
        <v>18</v>
      </c>
      <c r="N43" s="46" t="s">
        <v>15</v>
      </c>
      <c r="O43" s="49">
        <f t="shared" si="2"/>
        <v>16.100000000000001</v>
      </c>
      <c r="P43" s="49" t="s">
        <v>124</v>
      </c>
      <c r="Q43" s="49" t="s">
        <v>133</v>
      </c>
      <c r="R43" s="46" t="s">
        <v>72</v>
      </c>
      <c r="S43" s="101">
        <v>0</v>
      </c>
      <c r="T43" s="34">
        <v>-0.77</v>
      </c>
    </row>
    <row r="44" spans="1:20" x14ac:dyDescent="0.25">
      <c r="A44" s="45" t="s">
        <v>12</v>
      </c>
      <c r="B44" s="63" t="s">
        <v>13</v>
      </c>
      <c r="C44" s="47">
        <v>63</v>
      </c>
      <c r="D44" s="47" t="s">
        <v>18</v>
      </c>
      <c r="E44" s="46" t="s">
        <v>15</v>
      </c>
      <c r="F44" s="48">
        <v>5.49</v>
      </c>
      <c r="G44" s="49" t="s">
        <v>162</v>
      </c>
      <c r="H44" s="83">
        <f t="shared" si="3"/>
        <v>0.1120000000000001</v>
      </c>
      <c r="J44" s="45" t="s">
        <v>12</v>
      </c>
      <c r="K44" s="63" t="s">
        <v>13</v>
      </c>
      <c r="L44" s="47">
        <v>63</v>
      </c>
      <c r="M44" s="47" t="s">
        <v>18</v>
      </c>
      <c r="N44" s="46" t="s">
        <v>15</v>
      </c>
      <c r="O44" s="49">
        <f t="shared" si="2"/>
        <v>5.49</v>
      </c>
      <c r="P44" s="49" t="s">
        <v>125</v>
      </c>
      <c r="Q44" s="49" t="s">
        <v>134</v>
      </c>
      <c r="R44" s="46" t="s">
        <v>72</v>
      </c>
      <c r="S44" s="101">
        <v>1</v>
      </c>
      <c r="T44" s="34">
        <v>0.89</v>
      </c>
    </row>
    <row r="45" spans="1:20" x14ac:dyDescent="0.25">
      <c r="A45" s="45" t="s">
        <v>27</v>
      </c>
      <c r="B45" s="63" t="s">
        <v>13</v>
      </c>
      <c r="C45" s="47">
        <v>64</v>
      </c>
      <c r="D45" s="47" t="s">
        <v>18</v>
      </c>
      <c r="E45" s="46" t="s">
        <v>15</v>
      </c>
      <c r="F45" s="48">
        <v>6.65</v>
      </c>
      <c r="G45" s="49" t="s">
        <v>163</v>
      </c>
      <c r="H45" s="83">
        <f t="shared" si="3"/>
        <v>1.7000000000000348E-2</v>
      </c>
      <c r="J45" s="45" t="s">
        <v>27</v>
      </c>
      <c r="K45" s="63" t="s">
        <v>13</v>
      </c>
      <c r="L45" s="47">
        <v>64</v>
      </c>
      <c r="M45" s="47" t="s">
        <v>18</v>
      </c>
      <c r="N45" s="46" t="s">
        <v>15</v>
      </c>
      <c r="O45" s="49">
        <f t="shared" si="2"/>
        <v>6.65</v>
      </c>
      <c r="P45" s="49" t="s">
        <v>126</v>
      </c>
      <c r="Q45" s="49" t="s">
        <v>135</v>
      </c>
      <c r="R45" s="46" t="s">
        <v>72</v>
      </c>
      <c r="S45" s="101">
        <v>-1</v>
      </c>
      <c r="T45" s="34">
        <v>-0.65</v>
      </c>
    </row>
    <row r="46" spans="1:20" x14ac:dyDescent="0.25">
      <c r="A46" s="45" t="s">
        <v>25</v>
      </c>
      <c r="B46" s="63" t="s">
        <v>13</v>
      </c>
      <c r="C46" s="47">
        <v>65</v>
      </c>
      <c r="D46" s="47" t="s">
        <v>18</v>
      </c>
      <c r="E46" s="46" t="s">
        <v>15</v>
      </c>
      <c r="F46" s="48">
        <v>19.399999999999999</v>
      </c>
      <c r="G46" s="49" t="s">
        <v>164</v>
      </c>
      <c r="H46" s="83">
        <f t="shared" si="3"/>
        <v>-0.32000000000000028</v>
      </c>
      <c r="J46" s="45" t="s">
        <v>25</v>
      </c>
      <c r="K46" s="63" t="s">
        <v>13</v>
      </c>
      <c r="L46" s="47">
        <v>65</v>
      </c>
      <c r="M46" s="47" t="s">
        <v>18</v>
      </c>
      <c r="N46" s="46" t="s">
        <v>15</v>
      </c>
      <c r="O46" s="49">
        <f t="shared" ref="O46:O50" si="4">F46</f>
        <v>19.399999999999999</v>
      </c>
      <c r="P46" s="49" t="s">
        <v>127</v>
      </c>
      <c r="Q46" s="49" t="s">
        <v>136</v>
      </c>
      <c r="R46" s="46" t="s">
        <v>72</v>
      </c>
      <c r="S46" s="101">
        <v>-1</v>
      </c>
      <c r="T46" s="34">
        <v>-1.68</v>
      </c>
    </row>
    <row r="47" spans="1:20" x14ac:dyDescent="0.25">
      <c r="A47" s="45" t="s">
        <v>20</v>
      </c>
      <c r="B47" s="63" t="s">
        <v>13</v>
      </c>
      <c r="C47" s="47">
        <v>66</v>
      </c>
      <c r="D47" s="47" t="s">
        <v>18</v>
      </c>
      <c r="E47" s="46" t="s">
        <v>15</v>
      </c>
      <c r="F47" s="48">
        <v>12.5</v>
      </c>
      <c r="G47" s="49" t="s">
        <v>165</v>
      </c>
      <c r="H47" s="83">
        <f t="shared" si="3"/>
        <v>-5.0000000000000711E-2</v>
      </c>
      <c r="J47" s="45" t="s">
        <v>20</v>
      </c>
      <c r="K47" s="63" t="s">
        <v>13</v>
      </c>
      <c r="L47" s="47">
        <v>66</v>
      </c>
      <c r="M47" s="47" t="s">
        <v>18</v>
      </c>
      <c r="N47" s="46" t="s">
        <v>15</v>
      </c>
      <c r="O47" s="49">
        <f t="shared" si="4"/>
        <v>12.5</v>
      </c>
      <c r="P47" s="49" t="s">
        <v>128</v>
      </c>
      <c r="Q47" s="49" t="s">
        <v>137</v>
      </c>
      <c r="R47" s="46" t="s">
        <v>72</v>
      </c>
      <c r="S47" s="101">
        <v>-1</v>
      </c>
      <c r="T47" s="34">
        <v>-0.92</v>
      </c>
    </row>
    <row r="48" spans="1:20" x14ac:dyDescent="0.25">
      <c r="A48" s="45" t="s">
        <v>19</v>
      </c>
      <c r="B48" s="63" t="s">
        <v>13</v>
      </c>
      <c r="C48" s="47">
        <v>67</v>
      </c>
      <c r="D48" s="47" t="s">
        <v>18</v>
      </c>
      <c r="E48" s="46" t="s">
        <v>15</v>
      </c>
      <c r="F48" s="48">
        <v>13.6</v>
      </c>
      <c r="G48" s="49" t="s">
        <v>166</v>
      </c>
      <c r="H48" s="83">
        <f t="shared" si="3"/>
        <v>-8.0000000000000071E-2</v>
      </c>
      <c r="J48" s="45" t="s">
        <v>19</v>
      </c>
      <c r="K48" s="63" t="s">
        <v>13</v>
      </c>
      <c r="L48" s="47">
        <v>67</v>
      </c>
      <c r="M48" s="47" t="s">
        <v>18</v>
      </c>
      <c r="N48" s="46" t="s">
        <v>15</v>
      </c>
      <c r="O48" s="49">
        <f t="shared" si="4"/>
        <v>13.6</v>
      </c>
      <c r="P48" s="49" t="s">
        <v>129</v>
      </c>
      <c r="Q48" s="49" t="s">
        <v>138</v>
      </c>
      <c r="R48" s="46" t="s">
        <v>72</v>
      </c>
      <c r="S48" s="101">
        <v>-1</v>
      </c>
      <c r="T48" s="34">
        <v>-1.18</v>
      </c>
    </row>
    <row r="49" spans="1:20" x14ac:dyDescent="0.25">
      <c r="A49" s="45" t="s">
        <v>12</v>
      </c>
      <c r="B49" s="63" t="s">
        <v>13</v>
      </c>
      <c r="C49" s="47">
        <v>68</v>
      </c>
      <c r="D49" s="47" t="s">
        <v>14</v>
      </c>
      <c r="E49" s="46" t="s">
        <v>15</v>
      </c>
      <c r="F49" s="48">
        <v>3.16</v>
      </c>
      <c r="G49" s="49" t="s">
        <v>167</v>
      </c>
      <c r="H49" s="82">
        <f t="shared" ref="H49:H50" si="5">((F49-G49)/G49)</f>
        <v>5.7288351368555823E-3</v>
      </c>
      <c r="J49" s="45" t="s">
        <v>12</v>
      </c>
      <c r="K49" s="63" t="s">
        <v>13</v>
      </c>
      <c r="L49" s="47">
        <v>68</v>
      </c>
      <c r="M49" s="47" t="s">
        <v>14</v>
      </c>
      <c r="N49" s="46" t="s">
        <v>15</v>
      </c>
      <c r="O49" s="49">
        <f t="shared" si="4"/>
        <v>3.16</v>
      </c>
      <c r="P49" s="49" t="s">
        <v>130</v>
      </c>
      <c r="Q49" s="49" t="s">
        <v>139</v>
      </c>
      <c r="R49" s="46" t="s">
        <v>72</v>
      </c>
      <c r="S49" s="101">
        <v>1</v>
      </c>
      <c r="T49" s="34">
        <v>0.27</v>
      </c>
    </row>
    <row r="50" spans="1:20" ht="15.75" thickBot="1" x14ac:dyDescent="0.3">
      <c r="A50" s="94" t="s">
        <v>25</v>
      </c>
      <c r="B50" s="95" t="s">
        <v>13</v>
      </c>
      <c r="C50" s="96">
        <v>69</v>
      </c>
      <c r="D50" s="96" t="s">
        <v>14</v>
      </c>
      <c r="E50" s="97" t="s">
        <v>15</v>
      </c>
      <c r="F50" s="98">
        <v>5.94</v>
      </c>
      <c r="G50" s="99" t="s">
        <v>168</v>
      </c>
      <c r="H50" s="84">
        <f t="shared" si="5"/>
        <v>8.4889643463498671E-3</v>
      </c>
      <c r="J50" s="94" t="s">
        <v>25</v>
      </c>
      <c r="K50" s="95" t="s">
        <v>13</v>
      </c>
      <c r="L50" s="96">
        <v>69</v>
      </c>
      <c r="M50" s="96" t="s">
        <v>14</v>
      </c>
      <c r="N50" s="97" t="s">
        <v>15</v>
      </c>
      <c r="O50" s="98">
        <f t="shared" si="4"/>
        <v>5.94</v>
      </c>
      <c r="P50" s="99" t="s">
        <v>131</v>
      </c>
      <c r="Q50" s="97" t="s">
        <v>140</v>
      </c>
      <c r="R50" s="102" t="s">
        <v>72</v>
      </c>
      <c r="S50" s="102">
        <v>1</v>
      </c>
      <c r="T50" s="71">
        <v>0.2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187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99.4</v>
      </c>
      <c r="G14" s="49">
        <v>98.370889567257706</v>
      </c>
      <c r="H14" s="82">
        <f>((F14-G14)/G14)</f>
        <v>1.046153427370077E-2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54" si="0">F14</f>
        <v>99.4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123.4</v>
      </c>
      <c r="G15" s="49">
        <v>122.61692307692306</v>
      </c>
      <c r="H15" s="82">
        <f t="shared" ref="H15:H63" si="1">((F15-G15)/G15)</f>
        <v>6.3863690543407995E-3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123.4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5.26</v>
      </c>
      <c r="G16" s="49">
        <v>5.2377268904211549</v>
      </c>
      <c r="H16" s="82">
        <f t="shared" si="1"/>
        <v>4.2524381367761502E-3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5.26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5.22</v>
      </c>
      <c r="G17" s="49">
        <v>5.3007005469510595</v>
      </c>
      <c r="H17" s="82">
        <f t="shared" si="1"/>
        <v>-1.5224505937706363E-2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5.22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>
        <v>5.4</v>
      </c>
      <c r="G18" s="49">
        <v>5.3615433886003778</v>
      </c>
      <c r="H18" s="82">
        <f t="shared" si="1"/>
        <v>7.1726755921416811E-3</v>
      </c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5.4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12.3</v>
      </c>
      <c r="G19" s="49">
        <v>11.852742516868725</v>
      </c>
      <c r="H19" s="82">
        <f t="shared" si="1"/>
        <v>3.7734514395697263E-2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12.3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12.2</v>
      </c>
      <c r="G20" s="49">
        <v>11.981856175592494</v>
      </c>
      <c r="H20" s="82">
        <f t="shared" si="1"/>
        <v>1.8206179510973666E-2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12.2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>
        <v>12.4</v>
      </c>
      <c r="G21" s="49">
        <v>12.100214893012442</v>
      </c>
      <c r="H21" s="82">
        <f t="shared" si="1"/>
        <v>2.477518867542397E-2</v>
      </c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12.4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9.6999999999999993</v>
      </c>
      <c r="G22" s="49">
        <v>10.097123646863942</v>
      </c>
      <c r="H22" s="82">
        <f t="shared" si="1"/>
        <v>-3.9330373753250499E-2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9.6999999999999993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7.5</v>
      </c>
      <c r="G23" s="43">
        <v>7.0442165280679756</v>
      </c>
      <c r="H23" s="82">
        <f t="shared" si="1"/>
        <v>6.4703217187594406E-2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7.5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9.75</v>
      </c>
      <c r="G24" s="43">
        <v>9.2907624184751629</v>
      </c>
      <c r="H24" s="82">
        <f t="shared" si="1"/>
        <v>4.9429482838956179E-2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9.75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19.7</v>
      </c>
      <c r="G25" s="43">
        <v>19.485644156347139</v>
      </c>
      <c r="H25" s="82">
        <f t="shared" si="1"/>
        <v>1.1000706054823327E-2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19.7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 t="s">
        <v>83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 t="str">
        <f t="shared" si="0"/>
        <v>&lt;0,4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 t="s">
        <v>83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 t="str">
        <f t="shared" si="0"/>
        <v>&lt;0,4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81.099999999999994</v>
      </c>
      <c r="G28" s="30">
        <v>80.061715618700049</v>
      </c>
      <c r="H28" s="82">
        <f t="shared" si="1"/>
        <v>1.2968550239978031E-2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81.099999999999994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105</v>
      </c>
      <c r="G29" s="30">
        <v>104.9505995740447</v>
      </c>
      <c r="H29" s="82">
        <f t="shared" si="1"/>
        <v>4.7070170304691844E-4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105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162</v>
      </c>
      <c r="G30" s="30">
        <v>161.71757881412523</v>
      </c>
      <c r="H30" s="82">
        <f t="shared" si="1"/>
        <v>1.7463851978601309E-3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162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 t="s">
        <v>83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 t="str">
        <f t="shared" si="0"/>
        <v>&lt;0,4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 t="s">
        <v>83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 t="str">
        <f t="shared" si="0"/>
        <v>&lt;0,4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87.4</v>
      </c>
      <c r="G33" s="49" t="s">
        <v>142</v>
      </c>
      <c r="H33" s="82">
        <f t="shared" si="1"/>
        <v>1.5688553166763611E-2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87.4</v>
      </c>
      <c r="P33" s="49" t="s">
        <v>84</v>
      </c>
      <c r="Q33" s="49" t="s">
        <v>87</v>
      </c>
      <c r="R33" s="54" t="s">
        <v>72</v>
      </c>
      <c r="S33" s="54">
        <v>6</v>
      </c>
      <c r="T33" s="57">
        <v>1.44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42.6</v>
      </c>
      <c r="G34" s="49" t="s">
        <v>143</v>
      </c>
      <c r="H34" s="82">
        <f t="shared" si="1"/>
        <v>-3.9458850056369787E-2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42.6</v>
      </c>
      <c r="P34" s="49" t="s">
        <v>85</v>
      </c>
      <c r="Q34" s="49" t="s">
        <v>88</v>
      </c>
      <c r="R34" s="54" t="s">
        <v>72</v>
      </c>
      <c r="S34" s="54">
        <v>6</v>
      </c>
      <c r="T34" s="57">
        <v>1.1100000000000001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61.5</v>
      </c>
      <c r="G35" s="49" t="s">
        <v>144</v>
      </c>
      <c r="H35" s="82">
        <f t="shared" si="1"/>
        <v>9.6864225907076582E-3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61.5</v>
      </c>
      <c r="P35" s="49" t="s">
        <v>86</v>
      </c>
      <c r="Q35" s="49" t="s">
        <v>89</v>
      </c>
      <c r="R35" s="54" t="s">
        <v>72</v>
      </c>
      <c r="S35" s="54">
        <v>3</v>
      </c>
      <c r="T35" s="57">
        <v>0.65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15.6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15.6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17.2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17.2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20.9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20.9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72.5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72.5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90.2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90.2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106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106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54.9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54.9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51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51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39.9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39.9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88.2</v>
      </c>
      <c r="G45" s="49" t="s">
        <v>142</v>
      </c>
      <c r="H45" s="82">
        <f t="shared" si="1"/>
        <v>2.4985473561882694E-2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88.2</v>
      </c>
      <c r="P45" s="49" t="s">
        <v>90</v>
      </c>
      <c r="Q45" s="49" t="s">
        <v>91</v>
      </c>
      <c r="R45" s="54" t="s">
        <v>72</v>
      </c>
      <c r="S45" s="54">
        <v>6</v>
      </c>
      <c r="T45" s="57">
        <v>1.81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85.7</v>
      </c>
      <c r="G46" s="30" t="s">
        <v>145</v>
      </c>
      <c r="H46" s="82">
        <f t="shared" si="1"/>
        <v>3.5524407926534531E-2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si="0"/>
        <v>85.7</v>
      </c>
      <c r="P46" s="30" t="s">
        <v>92</v>
      </c>
      <c r="Q46" s="30" t="s">
        <v>101</v>
      </c>
      <c r="R46" s="14" t="s">
        <v>72</v>
      </c>
      <c r="S46" s="66">
        <v>3</v>
      </c>
      <c r="T46" s="34">
        <v>0.76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39.4</v>
      </c>
      <c r="G47" s="30" t="s">
        <v>146</v>
      </c>
      <c r="H47" s="82">
        <f t="shared" si="1"/>
        <v>3.629668595476053E-2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0"/>
        <v>39.4</v>
      </c>
      <c r="P47" s="30" t="s">
        <v>93</v>
      </c>
      <c r="Q47" s="30" t="s">
        <v>102</v>
      </c>
      <c r="R47" s="14" t="s">
        <v>72</v>
      </c>
      <c r="S47" s="66">
        <v>2</v>
      </c>
      <c r="T47" s="34">
        <v>0.39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145</v>
      </c>
      <c r="G48" s="30" t="s">
        <v>147</v>
      </c>
      <c r="H48" s="82">
        <f t="shared" si="1"/>
        <v>4.7687861271676256E-2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0"/>
        <v>145</v>
      </c>
      <c r="P48" s="30" t="s">
        <v>94</v>
      </c>
      <c r="Q48" s="30" t="s">
        <v>103</v>
      </c>
      <c r="R48" s="14" t="s">
        <v>72</v>
      </c>
      <c r="S48" s="66">
        <v>4</v>
      </c>
      <c r="T48" s="34">
        <v>1.1100000000000001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84.9</v>
      </c>
      <c r="G49" s="30" t="s">
        <v>148</v>
      </c>
      <c r="H49" s="82">
        <f t="shared" si="1"/>
        <v>5.3349875930521234E-2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0"/>
        <v>84.9</v>
      </c>
      <c r="P49" s="30" t="s">
        <v>95</v>
      </c>
      <c r="Q49" s="30" t="s">
        <v>104</v>
      </c>
      <c r="R49" s="14" t="s">
        <v>72</v>
      </c>
      <c r="S49" s="66">
        <v>2</v>
      </c>
      <c r="T49" s="34">
        <v>0.62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51.7</v>
      </c>
      <c r="G50" s="30" t="s">
        <v>149</v>
      </c>
      <c r="H50" s="82">
        <f t="shared" si="1"/>
        <v>4.2128603104212931E-2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0"/>
        <v>51.7</v>
      </c>
      <c r="P50" s="30" t="s">
        <v>96</v>
      </c>
      <c r="Q50" s="30" t="s">
        <v>105</v>
      </c>
      <c r="R50" s="14" t="s">
        <v>72</v>
      </c>
      <c r="S50" s="66">
        <v>7</v>
      </c>
      <c r="T50" s="34">
        <v>1.06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49.2</v>
      </c>
      <c r="G51" s="30" t="s">
        <v>150</v>
      </c>
      <c r="H51" s="82">
        <f t="shared" si="1"/>
        <v>3.6225779275484545E-2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0"/>
        <v>49.2</v>
      </c>
      <c r="P51" s="30" t="s">
        <v>97</v>
      </c>
      <c r="Q51" s="30" t="s">
        <v>106</v>
      </c>
      <c r="R51" s="14" t="s">
        <v>72</v>
      </c>
      <c r="S51" s="66">
        <v>7</v>
      </c>
      <c r="T51" s="34">
        <v>1.02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295</v>
      </c>
      <c r="G52" s="30" t="s">
        <v>151</v>
      </c>
      <c r="H52" s="82">
        <f t="shared" si="1"/>
        <v>3.3637000700770928E-2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0"/>
        <v>295</v>
      </c>
      <c r="P52" s="30" t="s">
        <v>98</v>
      </c>
      <c r="Q52" s="30" t="s">
        <v>107</v>
      </c>
      <c r="R52" s="14" t="s">
        <v>72</v>
      </c>
      <c r="S52" s="66">
        <v>2</v>
      </c>
      <c r="T52" s="34">
        <v>0.43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109</v>
      </c>
      <c r="G53" s="30" t="s">
        <v>152</v>
      </c>
      <c r="H53" s="82">
        <f t="shared" si="1"/>
        <v>4.9085659287776653E-2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0"/>
        <v>109</v>
      </c>
      <c r="P53" s="30" t="s">
        <v>99</v>
      </c>
      <c r="Q53" s="30" t="s">
        <v>108</v>
      </c>
      <c r="R53" s="14" t="s">
        <v>72</v>
      </c>
      <c r="S53" s="66">
        <v>2</v>
      </c>
      <c r="T53" s="34">
        <v>0.65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40.9</v>
      </c>
      <c r="G54" s="30" t="s">
        <v>153</v>
      </c>
      <c r="H54" s="82">
        <f t="shared" si="1"/>
        <v>9.7986577181208012E-2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0"/>
        <v>40.9</v>
      </c>
      <c r="P54" s="30" t="s">
        <v>100</v>
      </c>
      <c r="Q54" s="30" t="s">
        <v>109</v>
      </c>
      <c r="R54" s="14" t="s">
        <v>72</v>
      </c>
      <c r="S54" s="66">
        <v>8</v>
      </c>
      <c r="T54" s="34">
        <v>0.72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/>
      <c r="G55" s="30" t="s">
        <v>151</v>
      </c>
      <c r="H55" s="43"/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/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/>
      <c r="G56" s="30" t="s">
        <v>152</v>
      </c>
      <c r="H56" s="43"/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/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/>
      <c r="G57" s="30" t="s">
        <v>153</v>
      </c>
      <c r="H57" s="43"/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/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34.299999999999997</v>
      </c>
      <c r="G58" s="30" t="s">
        <v>154</v>
      </c>
      <c r="H58" s="82">
        <f t="shared" si="1"/>
        <v>-1.859799713876983E-2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ref="O58:O67" si="2">F58</f>
        <v>34.299999999999997</v>
      </c>
      <c r="P58" s="30" t="s">
        <v>111</v>
      </c>
      <c r="Q58" s="30" t="s">
        <v>122</v>
      </c>
      <c r="R58" s="14" t="s">
        <v>72</v>
      </c>
      <c r="S58" s="66">
        <v>-5</v>
      </c>
      <c r="T58" s="34">
        <v>-0.63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125</v>
      </c>
      <c r="G59" s="30" t="s">
        <v>155</v>
      </c>
      <c r="H59" s="82">
        <f t="shared" si="1"/>
        <v>0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125</v>
      </c>
      <c r="P59" s="30" t="s">
        <v>112</v>
      </c>
      <c r="Q59" s="30" t="s">
        <v>117</v>
      </c>
      <c r="R59" s="14" t="s">
        <v>72</v>
      </c>
      <c r="S59" s="66">
        <v>2</v>
      </c>
      <c r="T59" s="34">
        <v>0.8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173</v>
      </c>
      <c r="G60" s="30" t="s">
        <v>156</v>
      </c>
      <c r="H60" s="82">
        <f t="shared" si="1"/>
        <v>1.7371163867979814E-3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173</v>
      </c>
      <c r="P60" s="30" t="s">
        <v>113</v>
      </c>
      <c r="Q60" s="30" t="s">
        <v>118</v>
      </c>
      <c r="R60" s="14" t="s">
        <v>72</v>
      </c>
      <c r="S60" s="66">
        <v>2</v>
      </c>
      <c r="T60" s="34">
        <v>1.24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56.6</v>
      </c>
      <c r="G61" s="30" t="s">
        <v>157</v>
      </c>
      <c r="H61" s="82">
        <f t="shared" si="1"/>
        <v>5.5071948836383422E-3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56.6</v>
      </c>
      <c r="P61" s="30" t="s">
        <v>114</v>
      </c>
      <c r="Q61" s="30" t="s">
        <v>119</v>
      </c>
      <c r="R61" s="14" t="s">
        <v>72</v>
      </c>
      <c r="S61" s="66">
        <v>3</v>
      </c>
      <c r="T61" s="34">
        <v>1.08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90.3</v>
      </c>
      <c r="G62" s="30" t="s">
        <v>158</v>
      </c>
      <c r="H62" s="82">
        <f t="shared" si="1"/>
        <v>7.7579519006974599E-4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90.3</v>
      </c>
      <c r="P62" s="30" t="s">
        <v>115</v>
      </c>
      <c r="Q62" s="30" t="s">
        <v>120</v>
      </c>
      <c r="R62" s="14" t="s">
        <v>72</v>
      </c>
      <c r="S62" s="66">
        <v>2</v>
      </c>
      <c r="T62" s="34">
        <v>0.76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153</v>
      </c>
      <c r="G63" s="30" t="s">
        <v>159</v>
      </c>
      <c r="H63" s="82">
        <f t="shared" si="1"/>
        <v>1.8641810918775044E-2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153</v>
      </c>
      <c r="P63" s="30" t="s">
        <v>116</v>
      </c>
      <c r="Q63" s="30" t="s">
        <v>121</v>
      </c>
      <c r="R63" s="14" t="s">
        <v>72</v>
      </c>
      <c r="S63" s="66">
        <v>2</v>
      </c>
      <c r="T63" s="34">
        <v>0.89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0.51</v>
      </c>
      <c r="G64" s="30" t="s">
        <v>160</v>
      </c>
      <c r="H64" s="86">
        <f>F64-G64</f>
        <v>0.11460000000000004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0.51</v>
      </c>
      <c r="P64" s="30" t="s">
        <v>123</v>
      </c>
      <c r="Q64" s="30" t="s">
        <v>132</v>
      </c>
      <c r="R64" s="14" t="s">
        <v>72</v>
      </c>
      <c r="S64" s="66">
        <v>19</v>
      </c>
      <c r="T64" s="34">
        <v>1.1599999999999999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16.3</v>
      </c>
      <c r="G65" s="30" t="s">
        <v>161</v>
      </c>
      <c r="H65" s="83">
        <f t="shared" ref="H65:H70" si="3">F65-G65</f>
        <v>0.14000000000000057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16.3</v>
      </c>
      <c r="P65" s="30" t="s">
        <v>124</v>
      </c>
      <c r="Q65" s="30" t="s">
        <v>133</v>
      </c>
      <c r="R65" s="14" t="s">
        <v>72</v>
      </c>
      <c r="S65" s="66">
        <v>1</v>
      </c>
      <c r="T65" s="34">
        <v>1.43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5.53</v>
      </c>
      <c r="G66" s="30" t="s">
        <v>162</v>
      </c>
      <c r="H66" s="83">
        <f t="shared" si="3"/>
        <v>0.15200000000000014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5.53</v>
      </c>
      <c r="P66" s="30" t="s">
        <v>125</v>
      </c>
      <c r="Q66" s="30" t="s">
        <v>134</v>
      </c>
      <c r="R66" s="14" t="s">
        <v>72</v>
      </c>
      <c r="S66" s="66">
        <v>2</v>
      </c>
      <c r="T66" s="34">
        <v>1.53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6.81</v>
      </c>
      <c r="G67" s="30" t="s">
        <v>163</v>
      </c>
      <c r="H67" s="83">
        <f t="shared" si="3"/>
        <v>0.1769999999999996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6.81</v>
      </c>
      <c r="P67" s="30" t="s">
        <v>126</v>
      </c>
      <c r="Q67" s="30" t="s">
        <v>135</v>
      </c>
      <c r="R67" s="14" t="s">
        <v>72</v>
      </c>
      <c r="S67" s="66">
        <v>2</v>
      </c>
      <c r="T67" s="34">
        <v>1.62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19.8</v>
      </c>
      <c r="G68" s="30" t="s">
        <v>164</v>
      </c>
      <c r="H68" s="83">
        <f t="shared" si="3"/>
        <v>8.0000000000001847E-2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19.8</v>
      </c>
      <c r="P68" s="30" t="s">
        <v>127</v>
      </c>
      <c r="Q68" s="30" t="s">
        <v>136</v>
      </c>
      <c r="R68" s="14" t="s">
        <v>72</v>
      </c>
      <c r="S68" s="66">
        <v>1</v>
      </c>
      <c r="T68" s="34">
        <v>1.24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12.7</v>
      </c>
      <c r="G69" s="30" t="s">
        <v>165</v>
      </c>
      <c r="H69" s="83">
        <f t="shared" si="3"/>
        <v>0.14999999999999858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12.7</v>
      </c>
      <c r="P69" s="30" t="s">
        <v>128</v>
      </c>
      <c r="Q69" s="30" t="s">
        <v>137</v>
      </c>
      <c r="R69" s="14" t="s">
        <v>72</v>
      </c>
      <c r="S69" s="66">
        <v>1</v>
      </c>
      <c r="T69" s="34">
        <v>1.1200000000000001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13.8</v>
      </c>
      <c r="G70" s="30" t="s">
        <v>166</v>
      </c>
      <c r="H70" s="83">
        <f t="shared" si="3"/>
        <v>0.12000000000000099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13.8</v>
      </c>
      <c r="P70" s="30" t="s">
        <v>129</v>
      </c>
      <c r="Q70" s="30" t="s">
        <v>138</v>
      </c>
      <c r="R70" s="14" t="s">
        <v>72</v>
      </c>
      <c r="S70" s="66">
        <v>0</v>
      </c>
      <c r="T70" s="34">
        <v>0.51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3.17</v>
      </c>
      <c r="G71" s="30" t="s">
        <v>167</v>
      </c>
      <c r="H71" s="82">
        <f t="shared" ref="H71:H72" si="5">((F71-G71)/G71)</f>
        <v>8.9115213239974612E-3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3.17</v>
      </c>
      <c r="P71" s="30" t="s">
        <v>130</v>
      </c>
      <c r="Q71" s="30" t="s">
        <v>139</v>
      </c>
      <c r="R71" s="14" t="s">
        <v>72</v>
      </c>
      <c r="S71" s="66">
        <v>1</v>
      </c>
      <c r="T71" s="34">
        <v>0.38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6.01</v>
      </c>
      <c r="G72" s="58" t="s">
        <v>168</v>
      </c>
      <c r="H72" s="84">
        <f t="shared" si="5"/>
        <v>2.0373514431239408E-2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6.01</v>
      </c>
      <c r="P72" s="58" t="s">
        <v>131</v>
      </c>
      <c r="Q72" s="70" t="s">
        <v>140</v>
      </c>
      <c r="R72" s="59" t="s">
        <v>72</v>
      </c>
      <c r="S72" s="59">
        <v>2</v>
      </c>
      <c r="T72" s="71">
        <v>0.54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14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215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100</v>
      </c>
      <c r="G14" s="49">
        <v>100.65794304098841</v>
      </c>
      <c r="H14" s="82">
        <f>((F14-G14)/G14)</f>
        <v>-6.5364244600199734E-3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54" si="0">F14</f>
        <v>100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123.7</v>
      </c>
      <c r="G15" s="49">
        <v>122.59307692307695</v>
      </c>
      <c r="H15" s="82">
        <f t="shared" ref="H15:H63" si="1">((F15-G15)/G15)</f>
        <v>9.0292462242187628E-3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123.7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5.0999999999999996</v>
      </c>
      <c r="G16" s="49">
        <v>5.3294093576822528</v>
      </c>
      <c r="H16" s="82">
        <f t="shared" si="1"/>
        <v>-4.3045925408518947E-2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5.0999999999999996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5.3</v>
      </c>
      <c r="G17" s="49">
        <v>5.3050574829608985</v>
      </c>
      <c r="H17" s="82">
        <f t="shared" si="1"/>
        <v>-9.5333235825297328E-4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5.3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11.6</v>
      </c>
      <c r="G19" s="49">
        <v>12.350973330132852</v>
      </c>
      <c r="H19" s="82">
        <f t="shared" si="1"/>
        <v>-6.0802765098738575E-2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11.6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11.6</v>
      </c>
      <c r="G20" s="49">
        <v>12.152978007937751</v>
      </c>
      <c r="H20" s="82">
        <f t="shared" si="1"/>
        <v>-4.5501440681993514E-2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11.6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10.5</v>
      </c>
      <c r="G22" s="49">
        <v>10.097123646863942</v>
      </c>
      <c r="H22" s="82">
        <f t="shared" si="1"/>
        <v>3.9900110885656752E-2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10.5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6.2</v>
      </c>
      <c r="G23" s="43">
        <v>6.1894789577166307</v>
      </c>
      <c r="H23" s="82">
        <f t="shared" si="1"/>
        <v>1.6998268117952868E-3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6.2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9.3000000000000007</v>
      </c>
      <c r="G24" s="43">
        <v>9.2907624184751629</v>
      </c>
      <c r="H24" s="82">
        <f t="shared" si="1"/>
        <v>9.9427593869673924E-4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9.3000000000000007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19.399999999999999</v>
      </c>
      <c r="G25" s="43">
        <v>19.575785918057303</v>
      </c>
      <c r="H25" s="82">
        <f t="shared" si="1"/>
        <v>-8.9797629986928876E-3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19.399999999999999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 t="s">
        <v>75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 t="str">
        <f t="shared" si="0"/>
        <v>&lt;0,5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 t="s">
        <v>75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 t="str">
        <f t="shared" si="0"/>
        <v>&lt;0,5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82</v>
      </c>
      <c r="G28" s="30">
        <v>81.173340796991155</v>
      </c>
      <c r="H28" s="82">
        <f t="shared" si="1"/>
        <v>1.0183875579006432E-2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82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105</v>
      </c>
      <c r="G29" s="30">
        <v>104.89045596397362</v>
      </c>
      <c r="H29" s="82">
        <f t="shared" si="1"/>
        <v>1.0443660962252152E-3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105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162</v>
      </c>
      <c r="G30" s="30">
        <v>161.7926333835006</v>
      </c>
      <c r="H30" s="82">
        <f t="shared" si="1"/>
        <v>1.2816814471884753E-3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162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 t="s">
        <v>75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 t="str">
        <f t="shared" si="0"/>
        <v>&lt;0,5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 t="s">
        <v>75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 t="str">
        <f t="shared" si="0"/>
        <v>&lt;0,5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86.6</v>
      </c>
      <c r="G33" s="49" t="s">
        <v>142</v>
      </c>
      <c r="H33" s="82">
        <f t="shared" si="1"/>
        <v>6.3916327716443599E-3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86.6</v>
      </c>
      <c r="P33" s="49" t="s">
        <v>84</v>
      </c>
      <c r="Q33" s="49" t="s">
        <v>87</v>
      </c>
      <c r="R33" s="54" t="s">
        <v>72</v>
      </c>
      <c r="S33" s="54">
        <v>5</v>
      </c>
      <c r="T33" s="57">
        <v>1.2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42.7</v>
      </c>
      <c r="G34" s="49" t="s">
        <v>143</v>
      </c>
      <c r="H34" s="82">
        <f t="shared" si="1"/>
        <v>-3.7204058624577194E-2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42.7</v>
      </c>
      <c r="P34" s="49" t="s">
        <v>85</v>
      </c>
      <c r="Q34" s="49" t="s">
        <v>88</v>
      </c>
      <c r="R34" s="54" t="s">
        <v>72</v>
      </c>
      <c r="S34" s="54">
        <v>6</v>
      </c>
      <c r="T34" s="57">
        <v>1.1499999999999999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59.4</v>
      </c>
      <c r="G35" s="49" t="s">
        <v>144</v>
      </c>
      <c r="H35" s="82">
        <f t="shared" si="1"/>
        <v>-2.4790674766048237E-2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59.4</v>
      </c>
      <c r="P35" s="49" t="s">
        <v>86</v>
      </c>
      <c r="Q35" s="49" t="s">
        <v>89</v>
      </c>
      <c r="R35" s="54" t="s">
        <v>72</v>
      </c>
      <c r="S35" s="54">
        <v>-1</v>
      </c>
      <c r="T35" s="57">
        <v>-0.12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15.3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15.3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17.3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17.3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20.5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20.5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68.7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68.7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88.5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88.5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106.2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106.2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52.1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52.1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49.4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49.4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38.299999999999997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38.299999999999997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85.9</v>
      </c>
      <c r="G45" s="49" t="s">
        <v>142</v>
      </c>
      <c r="H45" s="82">
        <f t="shared" si="1"/>
        <v>-1.7431725740847353E-3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85.9</v>
      </c>
      <c r="P45" s="49" t="s">
        <v>90</v>
      </c>
      <c r="Q45" s="49" t="s">
        <v>91</v>
      </c>
      <c r="R45" s="54" t="s">
        <v>72</v>
      </c>
      <c r="S45" s="54">
        <v>3</v>
      </c>
      <c r="T45" s="57">
        <v>0.95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83</v>
      </c>
      <c r="G46" s="30" t="s">
        <v>145</v>
      </c>
      <c r="H46" s="82">
        <f t="shared" si="1"/>
        <v>2.899951667472147E-3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si="0"/>
        <v>83</v>
      </c>
      <c r="P46" s="30" t="s">
        <v>92</v>
      </c>
      <c r="Q46" s="30" t="s">
        <v>101</v>
      </c>
      <c r="R46" s="14" t="s">
        <v>72</v>
      </c>
      <c r="S46" s="66">
        <v>-1</v>
      </c>
      <c r="T46" s="34">
        <v>-0.17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39</v>
      </c>
      <c r="G47" s="30" t="s">
        <v>146</v>
      </c>
      <c r="H47" s="82">
        <f t="shared" si="1"/>
        <v>2.5775907417148785E-2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0"/>
        <v>39</v>
      </c>
      <c r="P47" s="30" t="s">
        <v>93</v>
      </c>
      <c r="Q47" s="30" t="s">
        <v>102</v>
      </c>
      <c r="R47" s="14" t="s">
        <v>72</v>
      </c>
      <c r="S47" s="66">
        <v>1</v>
      </c>
      <c r="T47" s="34">
        <v>0.22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139</v>
      </c>
      <c r="G48" s="30" t="s">
        <v>147</v>
      </c>
      <c r="H48" s="82">
        <f t="shared" si="1"/>
        <v>4.3352601156068952E-3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0"/>
        <v>139</v>
      </c>
      <c r="P48" s="30" t="s">
        <v>94</v>
      </c>
      <c r="Q48" s="30" t="s">
        <v>103</v>
      </c>
      <c r="R48" s="14" t="s">
        <v>72</v>
      </c>
      <c r="S48" s="66">
        <v>-1</v>
      </c>
      <c r="T48" s="34">
        <v>-0.2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81</v>
      </c>
      <c r="G49" s="30" t="s">
        <v>148</v>
      </c>
      <c r="H49" s="82">
        <f t="shared" si="1"/>
        <v>4.9627791563276145E-3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0"/>
        <v>81</v>
      </c>
      <c r="P49" s="30" t="s">
        <v>95</v>
      </c>
      <c r="Q49" s="30" t="s">
        <v>104</v>
      </c>
      <c r="R49" s="14" t="s">
        <v>72</v>
      </c>
      <c r="S49" s="66">
        <v>-2</v>
      </c>
      <c r="T49" s="34">
        <v>-0.59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/>
      <c r="G50" s="30" t="s">
        <v>149</v>
      </c>
      <c r="H50" s="64" t="s">
        <v>141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0"/>
        <v>0</v>
      </c>
      <c r="P50" s="30" t="s">
        <v>96</v>
      </c>
      <c r="Q50" s="30" t="s">
        <v>105</v>
      </c>
      <c r="R50" s="14" t="s">
        <v>72</v>
      </c>
      <c r="S50" s="66" t="s">
        <v>71</v>
      </c>
      <c r="T50" s="64" t="s">
        <v>141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/>
      <c r="G51" s="30" t="s">
        <v>150</v>
      </c>
      <c r="H51" s="64" t="s">
        <v>141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0"/>
        <v>0</v>
      </c>
      <c r="P51" s="30" t="s">
        <v>97</v>
      </c>
      <c r="Q51" s="30" t="s">
        <v>106</v>
      </c>
      <c r="R51" s="14" t="s">
        <v>72</v>
      </c>
      <c r="S51" s="66" t="s">
        <v>71</v>
      </c>
      <c r="T51" s="64" t="s">
        <v>141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245</v>
      </c>
      <c r="G52" s="30" t="s">
        <v>151</v>
      </c>
      <c r="H52" s="85">
        <f t="shared" si="1"/>
        <v>-0.1415557112824106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0"/>
        <v>245</v>
      </c>
      <c r="P52" s="30" t="s">
        <v>98</v>
      </c>
      <c r="Q52" s="30" t="s">
        <v>107</v>
      </c>
      <c r="R52" s="14" t="s">
        <v>72</v>
      </c>
      <c r="S52" s="66">
        <v>-16</v>
      </c>
      <c r="T52" s="64">
        <v>-4.24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89</v>
      </c>
      <c r="G53" s="30" t="s">
        <v>152</v>
      </c>
      <c r="H53" s="82">
        <f t="shared" si="1"/>
        <v>-0.14340712223291632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0"/>
        <v>89</v>
      </c>
      <c r="P53" s="30" t="s">
        <v>99</v>
      </c>
      <c r="Q53" s="30" t="s">
        <v>108</v>
      </c>
      <c r="R53" s="14" t="s">
        <v>72</v>
      </c>
      <c r="S53" s="66">
        <v>-16</v>
      </c>
      <c r="T53" s="64">
        <v>-4.3499999999999996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39</v>
      </c>
      <c r="G54" s="30" t="s">
        <v>153</v>
      </c>
      <c r="H54" s="82">
        <f t="shared" si="1"/>
        <v>4.6979865771812082E-2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0"/>
        <v>39</v>
      </c>
      <c r="P54" s="30" t="s">
        <v>100</v>
      </c>
      <c r="Q54" s="30" t="s">
        <v>109</v>
      </c>
      <c r="R54" s="14" t="s">
        <v>72</v>
      </c>
      <c r="S54" s="66">
        <v>3</v>
      </c>
      <c r="T54" s="34">
        <v>0.28000000000000003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/>
      <c r="G55" s="30" t="s">
        <v>151</v>
      </c>
      <c r="H55" s="87"/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/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/>
      <c r="G56" s="30" t="s">
        <v>152</v>
      </c>
      <c r="H56" s="87"/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/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/>
      <c r="G57" s="30" t="s">
        <v>153</v>
      </c>
      <c r="H57" s="87"/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/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34</v>
      </c>
      <c r="G58" s="30" t="s">
        <v>154</v>
      </c>
      <c r="H58" s="82">
        <f t="shared" si="1"/>
        <v>-2.7181688125894214E-2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ref="O58:O67" si="2">F58</f>
        <v>34</v>
      </c>
      <c r="P58" s="30" t="s">
        <v>111</v>
      </c>
      <c r="Q58" s="30" t="s">
        <v>122</v>
      </c>
      <c r="R58" s="14" t="s">
        <v>72</v>
      </c>
      <c r="S58" s="66">
        <v>-6</v>
      </c>
      <c r="T58" s="34">
        <v>-0.73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119</v>
      </c>
      <c r="G59" s="30" t="s">
        <v>155</v>
      </c>
      <c r="H59" s="82">
        <f t="shared" si="1"/>
        <v>-4.8000000000000001E-2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119</v>
      </c>
      <c r="P59" s="30" t="s">
        <v>112</v>
      </c>
      <c r="Q59" s="30" t="s">
        <v>117</v>
      </c>
      <c r="R59" s="14" t="s">
        <v>72</v>
      </c>
      <c r="S59" s="66">
        <v>-3</v>
      </c>
      <c r="T59" s="34">
        <v>-0.86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166</v>
      </c>
      <c r="G60" s="30" t="s">
        <v>156</v>
      </c>
      <c r="H60" s="82">
        <f t="shared" si="1"/>
        <v>-3.8795599305153382E-2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166</v>
      </c>
      <c r="P60" s="30" t="s">
        <v>113</v>
      </c>
      <c r="Q60" s="30" t="s">
        <v>118</v>
      </c>
      <c r="R60" s="14" t="s">
        <v>72</v>
      </c>
      <c r="S60" s="66">
        <v>-2</v>
      </c>
      <c r="T60" s="34">
        <v>-1.17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53</v>
      </c>
      <c r="G61" s="30" t="s">
        <v>157</v>
      </c>
      <c r="H61" s="82">
        <f t="shared" si="1"/>
        <v>-5.8447326345709705E-2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53</v>
      </c>
      <c r="P61" s="30" t="s">
        <v>114</v>
      </c>
      <c r="Q61" s="30" t="s">
        <v>119</v>
      </c>
      <c r="R61" s="14" t="s">
        <v>72</v>
      </c>
      <c r="S61" s="66">
        <v>-3</v>
      </c>
      <c r="T61" s="34">
        <v>-0.96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85</v>
      </c>
      <c r="G62" s="30" t="s">
        <v>158</v>
      </c>
      <c r="H62" s="82">
        <f t="shared" si="1"/>
        <v>-5.7962983486645282E-2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85</v>
      </c>
      <c r="P62" s="30" t="s">
        <v>115</v>
      </c>
      <c r="Q62" s="30" t="s">
        <v>120</v>
      </c>
      <c r="R62" s="14" t="s">
        <v>72</v>
      </c>
      <c r="S62" s="66">
        <v>-4</v>
      </c>
      <c r="T62" s="34">
        <v>-1.35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143</v>
      </c>
      <c r="G63" s="30" t="s">
        <v>159</v>
      </c>
      <c r="H63" s="82">
        <f t="shared" si="1"/>
        <v>-4.7936085219706985E-2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143</v>
      </c>
      <c r="P63" s="30" t="s">
        <v>116</v>
      </c>
      <c r="Q63" s="30" t="s">
        <v>121</v>
      </c>
      <c r="R63" s="14" t="s">
        <v>72</v>
      </c>
      <c r="S63" s="66">
        <v>-4</v>
      </c>
      <c r="T63" s="34">
        <v>-1.81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0.35</v>
      </c>
      <c r="G64" s="30" t="s">
        <v>160</v>
      </c>
      <c r="H64" s="83">
        <f>F64-G64</f>
        <v>-4.5399999999999996E-2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0.35</v>
      </c>
      <c r="P64" s="30" t="s">
        <v>123</v>
      </c>
      <c r="Q64" s="30" t="s">
        <v>132</v>
      </c>
      <c r="R64" s="14" t="s">
        <v>72</v>
      </c>
      <c r="S64" s="66">
        <v>-19</v>
      </c>
      <c r="T64" s="34">
        <v>-1.1599999999999999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16.100000000000001</v>
      </c>
      <c r="G65" s="30" t="s">
        <v>161</v>
      </c>
      <c r="H65" s="83">
        <f t="shared" ref="H65:H70" si="3">F65-G65</f>
        <v>-5.9999999999998721E-2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16.100000000000001</v>
      </c>
      <c r="P65" s="30" t="s">
        <v>124</v>
      </c>
      <c r="Q65" s="30" t="s">
        <v>133</v>
      </c>
      <c r="R65" s="14" t="s">
        <v>72</v>
      </c>
      <c r="S65" s="66">
        <v>0</v>
      </c>
      <c r="T65" s="34">
        <v>-0.77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5.36</v>
      </c>
      <c r="G66" s="30" t="s">
        <v>162</v>
      </c>
      <c r="H66" s="83">
        <f t="shared" si="3"/>
        <v>-1.7999999999999794E-2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5.36</v>
      </c>
      <c r="P66" s="30" t="s">
        <v>125</v>
      </c>
      <c r="Q66" s="30" t="s">
        <v>134</v>
      </c>
      <c r="R66" s="14" t="s">
        <v>72</v>
      </c>
      <c r="S66" s="66">
        <v>-1</v>
      </c>
      <c r="T66" s="34">
        <v>-1.18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6.65</v>
      </c>
      <c r="G67" s="30" t="s">
        <v>163</v>
      </c>
      <c r="H67" s="83">
        <f t="shared" si="3"/>
        <v>1.7000000000000348E-2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6.65</v>
      </c>
      <c r="P67" s="30" t="s">
        <v>126</v>
      </c>
      <c r="Q67" s="30" t="s">
        <v>135</v>
      </c>
      <c r="R67" s="14" t="s">
        <v>72</v>
      </c>
      <c r="S67" s="66">
        <v>-1</v>
      </c>
      <c r="T67" s="34">
        <v>-0.65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19.600000000000001</v>
      </c>
      <c r="G68" s="30" t="s">
        <v>164</v>
      </c>
      <c r="H68" s="83">
        <f t="shared" si="3"/>
        <v>-0.11999999999999744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19.600000000000001</v>
      </c>
      <c r="P68" s="30" t="s">
        <v>127</v>
      </c>
      <c r="Q68" s="30" t="s">
        <v>136</v>
      </c>
      <c r="R68" s="14" t="s">
        <v>72</v>
      </c>
      <c r="S68" s="66">
        <v>0</v>
      </c>
      <c r="T68" s="34">
        <v>-0.22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12.5</v>
      </c>
      <c r="G69" s="30" t="s">
        <v>165</v>
      </c>
      <c r="H69" s="83">
        <f t="shared" si="3"/>
        <v>-5.0000000000000711E-2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12.5</v>
      </c>
      <c r="P69" s="30" t="s">
        <v>128</v>
      </c>
      <c r="Q69" s="30" t="s">
        <v>137</v>
      </c>
      <c r="R69" s="14" t="s">
        <v>72</v>
      </c>
      <c r="S69" s="66">
        <v>-1</v>
      </c>
      <c r="T69" s="34">
        <v>-0.92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13.7</v>
      </c>
      <c r="G70" s="30" t="s">
        <v>166</v>
      </c>
      <c r="H70" s="83">
        <f t="shared" si="3"/>
        <v>1.9999999999999574E-2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13.7</v>
      </c>
      <c r="P70" s="30" t="s">
        <v>129</v>
      </c>
      <c r="Q70" s="30" t="s">
        <v>138</v>
      </c>
      <c r="R70" s="14" t="s">
        <v>72</v>
      </c>
      <c r="S70" s="66">
        <v>0</v>
      </c>
      <c r="T70" s="34">
        <v>-0.34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3.08</v>
      </c>
      <c r="G71" s="30" t="s">
        <v>167</v>
      </c>
      <c r="H71" s="82">
        <f t="shared" ref="H71:H72" si="5">((F71-G71)/G71)</f>
        <v>-1.9732654360280023E-2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3.08</v>
      </c>
      <c r="P71" s="30" t="s">
        <v>130</v>
      </c>
      <c r="Q71" s="30" t="s">
        <v>139</v>
      </c>
      <c r="R71" s="14" t="s">
        <v>72</v>
      </c>
      <c r="S71" s="66">
        <v>-2</v>
      </c>
      <c r="T71" s="34">
        <v>-0.66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5.77</v>
      </c>
      <c r="G72" s="58" t="s">
        <v>168</v>
      </c>
      <c r="H72" s="84">
        <f t="shared" si="5"/>
        <v>-2.0373514431239408E-2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5.77</v>
      </c>
      <c r="P72" s="58" t="s">
        <v>131</v>
      </c>
      <c r="Q72" s="70" t="s">
        <v>140</v>
      </c>
      <c r="R72" s="59" t="s">
        <v>72</v>
      </c>
      <c r="S72" s="59">
        <v>-2</v>
      </c>
      <c r="T72" s="71">
        <v>-0.62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opLeftCell="A11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249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89.9</v>
      </c>
      <c r="G14" s="49">
        <v>90.933342777020741</v>
      </c>
      <c r="H14" s="82">
        <f>((F14-G14)/G14)</f>
        <v>-1.1363739036346802E-2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32" si="0">F14</f>
        <v>89.9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122.3</v>
      </c>
      <c r="G15" s="49">
        <v>122.4292307692308</v>
      </c>
      <c r="H15" s="82">
        <f t="shared" ref="H15:H50" si="1">((F15-G15)/G15)</f>
        <v>-1.0555548574375266E-3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122.3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5.26</v>
      </c>
      <c r="G16" s="49">
        <v>5.3459344912776467</v>
      </c>
      <c r="H16" s="82">
        <f t="shared" si="1"/>
        <v>-1.6074737058199364E-2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5.26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4.8899999999999997</v>
      </c>
      <c r="G17" s="49">
        <v>5.3713675877356568</v>
      </c>
      <c r="H17" s="82">
        <f t="shared" si="1"/>
        <v>-8.9617323683963607E-2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4.8899999999999997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12.3</v>
      </c>
      <c r="G19" s="49">
        <v>12.091959975383862</v>
      </c>
      <c r="H19" s="82">
        <f t="shared" si="1"/>
        <v>1.7204822463823499E-2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12.3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11.6</v>
      </c>
      <c r="G20" s="49">
        <v>11.925078006799575</v>
      </c>
      <c r="H20" s="82">
        <f t="shared" si="1"/>
        <v>-2.7260031893646224E-2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11.6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9.5299999999999994</v>
      </c>
      <c r="G22" s="49">
        <v>10.097123646863942</v>
      </c>
      <c r="H22" s="82">
        <f t="shared" si="1"/>
        <v>-5.6166851739018267E-2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9.5299999999999994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5.8</v>
      </c>
      <c r="G23" s="43">
        <v>6.1157946844104805</v>
      </c>
      <c r="H23" s="82">
        <f t="shared" si="1"/>
        <v>-5.1635919893690971E-2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5.8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9.3000000000000007</v>
      </c>
      <c r="G24" s="43">
        <v>9.2458795082409839</v>
      </c>
      <c r="H24" s="82">
        <f t="shared" si="1"/>
        <v>5.8534714529622006E-3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9.3000000000000007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19.600000000000001</v>
      </c>
      <c r="G25" s="43">
        <v>19.440573275492049</v>
      </c>
      <c r="H25" s="82">
        <f t="shared" si="1"/>
        <v>8.2007213598446205E-3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19.600000000000001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>
        <v>0.3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>
        <f t="shared" si="0"/>
        <v>0.3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>
        <v>0.3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0.3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78.3</v>
      </c>
      <c r="G28" s="30">
        <v>80.728690725674696</v>
      </c>
      <c r="H28" s="82">
        <f t="shared" si="1"/>
        <v>-3.0084604418120279E-2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78.3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104.6</v>
      </c>
      <c r="G29" s="30">
        <v>104.5295943035471</v>
      </c>
      <c r="H29" s="82">
        <f t="shared" si="1"/>
        <v>6.7354797387274821E-4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104.6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160.1</v>
      </c>
      <c r="G30" s="30">
        <v>160.11641466745073</v>
      </c>
      <c r="H30" s="82">
        <f t="shared" si="1"/>
        <v>-1.0251708099275236E-4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160.1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 t="s">
        <v>74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 t="str">
        <f t="shared" si="0"/>
        <v>&lt;0,3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 t="s">
        <v>74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 t="str">
        <f t="shared" si="0"/>
        <v>&lt;0,3</v>
      </c>
      <c r="P32" s="30"/>
      <c r="Q32" s="14"/>
      <c r="R32" s="14"/>
      <c r="S32" s="35"/>
      <c r="T32" s="21"/>
    </row>
    <row r="33" spans="1:20" x14ac:dyDescent="0.25">
      <c r="A33" s="45" t="s">
        <v>12</v>
      </c>
      <c r="B33" s="63" t="s">
        <v>13</v>
      </c>
      <c r="C33" s="47">
        <v>43</v>
      </c>
      <c r="D33" s="47" t="s">
        <v>28</v>
      </c>
      <c r="E33" s="46" t="s">
        <v>24</v>
      </c>
      <c r="F33" s="44">
        <v>79.7</v>
      </c>
      <c r="G33" s="49" t="s">
        <v>145</v>
      </c>
      <c r="H33" s="82">
        <f t="shared" si="1"/>
        <v>-3.6974383760270686E-2</v>
      </c>
      <c r="J33" s="45" t="s">
        <v>12</v>
      </c>
      <c r="K33" s="63" t="s">
        <v>13</v>
      </c>
      <c r="L33" s="47">
        <v>43</v>
      </c>
      <c r="M33" s="47" t="s">
        <v>28</v>
      </c>
      <c r="N33" s="46" t="s">
        <v>24</v>
      </c>
      <c r="O33" s="100">
        <f t="shared" ref="O33:O54" si="2">F33</f>
        <v>79.7</v>
      </c>
      <c r="P33" s="49" t="s">
        <v>92</v>
      </c>
      <c r="Q33" s="49" t="s">
        <v>101</v>
      </c>
      <c r="R33" s="46" t="s">
        <v>72</v>
      </c>
      <c r="S33" s="101">
        <v>-5</v>
      </c>
      <c r="T33" s="34">
        <v>-1.3</v>
      </c>
    </row>
    <row r="34" spans="1:20" x14ac:dyDescent="0.25">
      <c r="A34" s="45" t="s">
        <v>25</v>
      </c>
      <c r="B34" s="63" t="s">
        <v>13</v>
      </c>
      <c r="C34" s="47">
        <v>44</v>
      </c>
      <c r="D34" s="47" t="s">
        <v>28</v>
      </c>
      <c r="E34" s="46" t="s">
        <v>24</v>
      </c>
      <c r="F34" s="44">
        <v>36.299999999999997</v>
      </c>
      <c r="G34" s="49" t="s">
        <v>146</v>
      </c>
      <c r="H34" s="82">
        <f t="shared" si="1"/>
        <v>-4.5239347711730819E-2</v>
      </c>
      <c r="J34" s="45" t="s">
        <v>25</v>
      </c>
      <c r="K34" s="63" t="s">
        <v>13</v>
      </c>
      <c r="L34" s="47">
        <v>44</v>
      </c>
      <c r="M34" s="47" t="s">
        <v>28</v>
      </c>
      <c r="N34" s="46" t="s">
        <v>24</v>
      </c>
      <c r="O34" s="100">
        <f t="shared" si="2"/>
        <v>36.299999999999997</v>
      </c>
      <c r="P34" s="49" t="s">
        <v>93</v>
      </c>
      <c r="Q34" s="49" t="s">
        <v>102</v>
      </c>
      <c r="R34" s="46" t="s">
        <v>72</v>
      </c>
      <c r="S34" s="101">
        <v>-6</v>
      </c>
      <c r="T34" s="34">
        <v>-0.87</v>
      </c>
    </row>
    <row r="35" spans="1:20" x14ac:dyDescent="0.25">
      <c r="A35" s="45" t="s">
        <v>20</v>
      </c>
      <c r="B35" s="63" t="s">
        <v>13</v>
      </c>
      <c r="C35" s="47">
        <v>45</v>
      </c>
      <c r="D35" s="47" t="s">
        <v>28</v>
      </c>
      <c r="E35" s="46" t="s">
        <v>24</v>
      </c>
      <c r="F35" s="44">
        <v>138</v>
      </c>
      <c r="G35" s="49" t="s">
        <v>147</v>
      </c>
      <c r="H35" s="82">
        <f t="shared" si="1"/>
        <v>-2.8901734104046653E-3</v>
      </c>
      <c r="J35" s="45" t="s">
        <v>20</v>
      </c>
      <c r="K35" s="63" t="s">
        <v>13</v>
      </c>
      <c r="L35" s="47">
        <v>45</v>
      </c>
      <c r="M35" s="47" t="s">
        <v>28</v>
      </c>
      <c r="N35" s="46" t="s">
        <v>24</v>
      </c>
      <c r="O35" s="54">
        <f t="shared" si="2"/>
        <v>138</v>
      </c>
      <c r="P35" s="49" t="s">
        <v>94</v>
      </c>
      <c r="Q35" s="49" t="s">
        <v>103</v>
      </c>
      <c r="R35" s="46" t="s">
        <v>72</v>
      </c>
      <c r="S35" s="101">
        <v>-1</v>
      </c>
      <c r="T35" s="34">
        <v>-0.41</v>
      </c>
    </row>
    <row r="36" spans="1:20" x14ac:dyDescent="0.25">
      <c r="A36" s="45" t="s">
        <v>19</v>
      </c>
      <c r="B36" s="63" t="s">
        <v>13</v>
      </c>
      <c r="C36" s="47">
        <v>46</v>
      </c>
      <c r="D36" s="47" t="s">
        <v>28</v>
      </c>
      <c r="E36" s="46" t="s">
        <v>24</v>
      </c>
      <c r="F36" s="44">
        <v>79.900000000000006</v>
      </c>
      <c r="G36" s="49" t="s">
        <v>148</v>
      </c>
      <c r="H36" s="82">
        <f t="shared" si="1"/>
        <v>-8.6848635235730609E-3</v>
      </c>
      <c r="J36" s="45" t="s">
        <v>19</v>
      </c>
      <c r="K36" s="63" t="s">
        <v>13</v>
      </c>
      <c r="L36" s="47">
        <v>46</v>
      </c>
      <c r="M36" s="47" t="s">
        <v>28</v>
      </c>
      <c r="N36" s="46" t="s">
        <v>24</v>
      </c>
      <c r="O36" s="100">
        <f t="shared" si="2"/>
        <v>79.900000000000006</v>
      </c>
      <c r="P36" s="49" t="s">
        <v>95</v>
      </c>
      <c r="Q36" s="49" t="s">
        <v>104</v>
      </c>
      <c r="R36" s="46" t="s">
        <v>72</v>
      </c>
      <c r="S36" s="101">
        <v>-4</v>
      </c>
      <c r="T36" s="34">
        <v>-0.94</v>
      </c>
    </row>
    <row r="37" spans="1:20" x14ac:dyDescent="0.25">
      <c r="A37" s="45" t="s">
        <v>27</v>
      </c>
      <c r="B37" s="63" t="s">
        <v>13</v>
      </c>
      <c r="C37" s="47">
        <v>47</v>
      </c>
      <c r="D37" s="47" t="s">
        <v>26</v>
      </c>
      <c r="E37" s="46" t="s">
        <v>24</v>
      </c>
      <c r="F37" s="44">
        <v>48.9</v>
      </c>
      <c r="G37" s="49" t="s">
        <v>149</v>
      </c>
      <c r="H37" s="82">
        <f t="shared" si="1"/>
        <v>-1.4311630719612998E-2</v>
      </c>
      <c r="J37" s="45" t="s">
        <v>27</v>
      </c>
      <c r="K37" s="63" t="s">
        <v>13</v>
      </c>
      <c r="L37" s="47">
        <v>47</v>
      </c>
      <c r="M37" s="47" t="s">
        <v>26</v>
      </c>
      <c r="N37" s="46" t="s">
        <v>24</v>
      </c>
      <c r="O37" s="100">
        <f t="shared" si="2"/>
        <v>48.9</v>
      </c>
      <c r="P37" s="49" t="s">
        <v>96</v>
      </c>
      <c r="Q37" s="49" t="s">
        <v>105</v>
      </c>
      <c r="R37" s="46" t="s">
        <v>72</v>
      </c>
      <c r="S37" s="101">
        <v>2</v>
      </c>
      <c r="T37" s="34">
        <v>0.22</v>
      </c>
    </row>
    <row r="38" spans="1:20" x14ac:dyDescent="0.25">
      <c r="A38" s="45" t="s">
        <v>21</v>
      </c>
      <c r="B38" s="63" t="s">
        <v>13</v>
      </c>
      <c r="C38" s="47">
        <v>48</v>
      </c>
      <c r="D38" s="47" t="s">
        <v>26</v>
      </c>
      <c r="E38" s="46" t="s">
        <v>24</v>
      </c>
      <c r="F38" s="48">
        <v>44.5</v>
      </c>
      <c r="G38" s="49" t="s">
        <v>150</v>
      </c>
      <c r="H38" s="82">
        <f t="shared" si="1"/>
        <v>-6.2763268744734563E-2</v>
      </c>
      <c r="J38" s="45" t="s">
        <v>21</v>
      </c>
      <c r="K38" s="63" t="s">
        <v>13</v>
      </c>
      <c r="L38" s="47">
        <v>48</v>
      </c>
      <c r="M38" s="47" t="s">
        <v>26</v>
      </c>
      <c r="N38" s="46" t="s">
        <v>24</v>
      </c>
      <c r="O38" s="100">
        <f t="shared" si="2"/>
        <v>44.5</v>
      </c>
      <c r="P38" s="49" t="s">
        <v>97</v>
      </c>
      <c r="Q38" s="49" t="s">
        <v>106</v>
      </c>
      <c r="R38" s="46" t="s">
        <v>72</v>
      </c>
      <c r="S38" s="101">
        <v>-3</v>
      </c>
      <c r="T38" s="34">
        <v>-0.5</v>
      </c>
    </row>
    <row r="39" spans="1:20" x14ac:dyDescent="0.25">
      <c r="A39" s="45" t="s">
        <v>20</v>
      </c>
      <c r="B39" s="63" t="s">
        <v>13</v>
      </c>
      <c r="C39" s="47">
        <v>49</v>
      </c>
      <c r="D39" s="47" t="s">
        <v>26</v>
      </c>
      <c r="E39" s="46" t="s">
        <v>24</v>
      </c>
      <c r="F39" s="48">
        <v>289</v>
      </c>
      <c r="G39" s="49" t="s">
        <v>151</v>
      </c>
      <c r="H39" s="82">
        <f t="shared" si="1"/>
        <v>1.2613875262789148E-2</v>
      </c>
      <c r="J39" s="45" t="s">
        <v>20</v>
      </c>
      <c r="K39" s="63" t="s">
        <v>13</v>
      </c>
      <c r="L39" s="47">
        <v>49</v>
      </c>
      <c r="M39" s="47" t="s">
        <v>26</v>
      </c>
      <c r="N39" s="46" t="s">
        <v>24</v>
      </c>
      <c r="O39" s="54">
        <f t="shared" si="2"/>
        <v>289</v>
      </c>
      <c r="P39" s="49" t="s">
        <v>98</v>
      </c>
      <c r="Q39" s="49" t="s">
        <v>107</v>
      </c>
      <c r="R39" s="46" t="s">
        <v>72</v>
      </c>
      <c r="S39" s="101">
        <v>0</v>
      </c>
      <c r="T39" s="34">
        <v>-0.13</v>
      </c>
    </row>
    <row r="40" spans="1:20" x14ac:dyDescent="0.25">
      <c r="A40" s="45" t="s">
        <v>19</v>
      </c>
      <c r="B40" s="63" t="s">
        <v>13</v>
      </c>
      <c r="C40" s="47">
        <v>50</v>
      </c>
      <c r="D40" s="47" t="s">
        <v>26</v>
      </c>
      <c r="E40" s="46" t="s">
        <v>24</v>
      </c>
      <c r="F40" s="48">
        <v>105</v>
      </c>
      <c r="G40" s="49" t="s">
        <v>152</v>
      </c>
      <c r="H40" s="82">
        <f t="shared" si="1"/>
        <v>1.0587102983638057E-2</v>
      </c>
      <c r="J40" s="45" t="s">
        <v>19</v>
      </c>
      <c r="K40" s="63" t="s">
        <v>13</v>
      </c>
      <c r="L40" s="47">
        <v>50</v>
      </c>
      <c r="M40" s="47" t="s">
        <v>26</v>
      </c>
      <c r="N40" s="46" t="s">
        <v>24</v>
      </c>
      <c r="O40" s="54">
        <f t="shared" si="2"/>
        <v>105</v>
      </c>
      <c r="P40" s="49" t="s">
        <v>99</v>
      </c>
      <c r="Q40" s="49" t="s">
        <v>108</v>
      </c>
      <c r="R40" s="46" t="s">
        <v>72</v>
      </c>
      <c r="S40" s="101">
        <v>-1</v>
      </c>
      <c r="T40" s="34">
        <v>-0.35</v>
      </c>
    </row>
    <row r="41" spans="1:20" x14ac:dyDescent="0.25">
      <c r="A41" s="45" t="s">
        <v>17</v>
      </c>
      <c r="B41" s="63" t="s">
        <v>13</v>
      </c>
      <c r="C41" s="47">
        <v>51</v>
      </c>
      <c r="D41" s="47" t="s">
        <v>26</v>
      </c>
      <c r="E41" s="46" t="s">
        <v>24</v>
      </c>
      <c r="F41" s="48">
        <v>34.5</v>
      </c>
      <c r="G41" s="49" t="s">
        <v>153</v>
      </c>
      <c r="H41" s="82">
        <f t="shared" si="1"/>
        <v>-7.3825503355704702E-2</v>
      </c>
      <c r="J41" s="45" t="s">
        <v>17</v>
      </c>
      <c r="K41" s="63" t="s">
        <v>13</v>
      </c>
      <c r="L41" s="47">
        <v>51</v>
      </c>
      <c r="M41" s="47" t="s">
        <v>26</v>
      </c>
      <c r="N41" s="46" t="s">
        <v>24</v>
      </c>
      <c r="O41" s="100">
        <f t="shared" si="2"/>
        <v>34.5</v>
      </c>
      <c r="P41" s="49" t="s">
        <v>100</v>
      </c>
      <c r="Q41" s="49" t="s">
        <v>109</v>
      </c>
      <c r="R41" s="46" t="s">
        <v>72</v>
      </c>
      <c r="S41" s="101">
        <v>-9</v>
      </c>
      <c r="T41" s="34">
        <v>-0.76</v>
      </c>
    </row>
    <row r="42" spans="1:20" x14ac:dyDescent="0.25">
      <c r="A42" s="45" t="s">
        <v>20</v>
      </c>
      <c r="B42" s="63" t="s">
        <v>13</v>
      </c>
      <c r="C42" s="47">
        <v>52</v>
      </c>
      <c r="D42" s="47" t="s">
        <v>81</v>
      </c>
      <c r="E42" s="46" t="s">
        <v>24</v>
      </c>
      <c r="F42" s="48">
        <v>298</v>
      </c>
      <c r="G42" s="49" t="s">
        <v>151</v>
      </c>
      <c r="H42" s="82">
        <f t="shared" si="1"/>
        <v>4.4148563419761824E-2</v>
      </c>
      <c r="J42" s="45" t="s">
        <v>20</v>
      </c>
      <c r="K42" s="63" t="s">
        <v>13</v>
      </c>
      <c r="L42" s="47">
        <v>52</v>
      </c>
      <c r="M42" s="47" t="s">
        <v>81</v>
      </c>
      <c r="N42" s="46" t="s">
        <v>24</v>
      </c>
      <c r="O42" s="54">
        <f t="shared" si="2"/>
        <v>298</v>
      </c>
      <c r="P42" s="49" t="s">
        <v>110</v>
      </c>
      <c r="Q42" s="49"/>
      <c r="R42" s="46"/>
      <c r="S42" s="101"/>
      <c r="T42" s="73"/>
    </row>
    <row r="43" spans="1:20" x14ac:dyDescent="0.25">
      <c r="A43" s="45" t="s">
        <v>19</v>
      </c>
      <c r="B43" s="63" t="s">
        <v>13</v>
      </c>
      <c r="C43" s="47">
        <v>53</v>
      </c>
      <c r="D43" s="47" t="s">
        <v>81</v>
      </c>
      <c r="E43" s="46" t="s">
        <v>24</v>
      </c>
      <c r="F43" s="48">
        <v>104</v>
      </c>
      <c r="G43" s="49" t="s">
        <v>152</v>
      </c>
      <c r="H43" s="82">
        <f t="shared" si="1"/>
        <v>9.6246390760341006E-4</v>
      </c>
      <c r="J43" s="45" t="s">
        <v>19</v>
      </c>
      <c r="K43" s="63" t="s">
        <v>13</v>
      </c>
      <c r="L43" s="47">
        <v>53</v>
      </c>
      <c r="M43" s="47" t="s">
        <v>81</v>
      </c>
      <c r="N43" s="46" t="s">
        <v>24</v>
      </c>
      <c r="O43" s="54">
        <f t="shared" si="2"/>
        <v>104</v>
      </c>
      <c r="P43" s="49" t="s">
        <v>110</v>
      </c>
      <c r="Q43" s="49"/>
      <c r="R43" s="46"/>
      <c r="S43" s="101"/>
      <c r="T43" s="73"/>
    </row>
    <row r="44" spans="1:20" x14ac:dyDescent="0.25">
      <c r="A44" s="45" t="s">
        <v>17</v>
      </c>
      <c r="B44" s="63" t="s">
        <v>13</v>
      </c>
      <c r="C44" s="47">
        <v>54</v>
      </c>
      <c r="D44" s="47" t="s">
        <v>81</v>
      </c>
      <c r="E44" s="46" t="s">
        <v>24</v>
      </c>
      <c r="F44" s="48">
        <v>34.5</v>
      </c>
      <c r="G44" s="49" t="s">
        <v>153</v>
      </c>
      <c r="H44" s="82">
        <f t="shared" si="1"/>
        <v>-7.3825503355704702E-2</v>
      </c>
      <c r="J44" s="45" t="s">
        <v>17</v>
      </c>
      <c r="K44" s="63" t="s">
        <v>13</v>
      </c>
      <c r="L44" s="47">
        <v>54</v>
      </c>
      <c r="M44" s="47" t="s">
        <v>81</v>
      </c>
      <c r="N44" s="46" t="s">
        <v>24</v>
      </c>
      <c r="O44" s="100">
        <f t="shared" si="2"/>
        <v>34.5</v>
      </c>
      <c r="P44" s="49" t="s">
        <v>110</v>
      </c>
      <c r="Q44" s="49"/>
      <c r="R44" s="46"/>
      <c r="S44" s="101"/>
      <c r="T44" s="73"/>
    </row>
    <row r="45" spans="1:20" x14ac:dyDescent="0.25">
      <c r="A45" s="45" t="s">
        <v>22</v>
      </c>
      <c r="B45" s="63" t="s">
        <v>13</v>
      </c>
      <c r="C45" s="47">
        <v>55</v>
      </c>
      <c r="D45" s="47" t="s">
        <v>23</v>
      </c>
      <c r="E45" s="46" t="s">
        <v>24</v>
      </c>
      <c r="F45" s="48">
        <v>37.1</v>
      </c>
      <c r="G45" s="49" t="s">
        <v>154</v>
      </c>
      <c r="H45" s="82">
        <f t="shared" si="1"/>
        <v>6.1516452074391943E-2</v>
      </c>
      <c r="J45" s="45" t="s">
        <v>22</v>
      </c>
      <c r="K45" s="63" t="s">
        <v>13</v>
      </c>
      <c r="L45" s="47">
        <v>55</v>
      </c>
      <c r="M45" s="47" t="s">
        <v>23</v>
      </c>
      <c r="N45" s="46" t="s">
        <v>24</v>
      </c>
      <c r="O45" s="100">
        <f t="shared" si="2"/>
        <v>37.1</v>
      </c>
      <c r="P45" s="49" t="s">
        <v>111</v>
      </c>
      <c r="Q45" s="49" t="s">
        <v>122</v>
      </c>
      <c r="R45" s="46" t="s">
        <v>72</v>
      </c>
      <c r="S45" s="101">
        <v>3</v>
      </c>
      <c r="T45" s="34">
        <v>0.32</v>
      </c>
    </row>
    <row r="46" spans="1:20" x14ac:dyDescent="0.25">
      <c r="A46" s="45" t="s">
        <v>16</v>
      </c>
      <c r="B46" s="63" t="s">
        <v>13</v>
      </c>
      <c r="C46" s="47">
        <v>56</v>
      </c>
      <c r="D46" s="47" t="s">
        <v>23</v>
      </c>
      <c r="E46" s="46" t="s">
        <v>24</v>
      </c>
      <c r="F46" s="48">
        <v>125</v>
      </c>
      <c r="G46" s="49" t="s">
        <v>155</v>
      </c>
      <c r="H46" s="82">
        <f t="shared" si="1"/>
        <v>0</v>
      </c>
      <c r="J46" s="45" t="s">
        <v>16</v>
      </c>
      <c r="K46" s="63" t="s">
        <v>13</v>
      </c>
      <c r="L46" s="47">
        <v>56</v>
      </c>
      <c r="M46" s="47" t="s">
        <v>23</v>
      </c>
      <c r="N46" s="46" t="s">
        <v>24</v>
      </c>
      <c r="O46" s="54">
        <f t="shared" si="2"/>
        <v>125</v>
      </c>
      <c r="P46" s="49" t="s">
        <v>112</v>
      </c>
      <c r="Q46" s="49" t="s">
        <v>117</v>
      </c>
      <c r="R46" s="46" t="s">
        <v>72</v>
      </c>
      <c r="S46" s="101">
        <v>2</v>
      </c>
      <c r="T46" s="34">
        <v>0.8</v>
      </c>
    </row>
    <row r="47" spans="1:20" x14ac:dyDescent="0.25">
      <c r="A47" s="45" t="s">
        <v>12</v>
      </c>
      <c r="B47" s="63" t="s">
        <v>13</v>
      </c>
      <c r="C47" s="47">
        <v>57</v>
      </c>
      <c r="D47" s="47" t="s">
        <v>23</v>
      </c>
      <c r="E47" s="46" t="s">
        <v>24</v>
      </c>
      <c r="F47" s="48">
        <v>169</v>
      </c>
      <c r="G47" s="49" t="s">
        <v>156</v>
      </c>
      <c r="H47" s="82">
        <f t="shared" si="1"/>
        <v>-2.1424435437174226E-2</v>
      </c>
      <c r="J47" s="45" t="s">
        <v>12</v>
      </c>
      <c r="K47" s="63" t="s">
        <v>13</v>
      </c>
      <c r="L47" s="47">
        <v>57</v>
      </c>
      <c r="M47" s="47" t="s">
        <v>23</v>
      </c>
      <c r="N47" s="46" t="s">
        <v>24</v>
      </c>
      <c r="O47" s="54">
        <f t="shared" si="2"/>
        <v>169</v>
      </c>
      <c r="P47" s="49" t="s">
        <v>113</v>
      </c>
      <c r="Q47" s="49" t="s">
        <v>118</v>
      </c>
      <c r="R47" s="46" t="s">
        <v>72</v>
      </c>
      <c r="S47" s="101">
        <v>0</v>
      </c>
      <c r="T47" s="34">
        <v>-0.14000000000000001</v>
      </c>
    </row>
    <row r="48" spans="1:20" x14ac:dyDescent="0.25">
      <c r="A48" s="45" t="s">
        <v>20</v>
      </c>
      <c r="B48" s="63" t="s">
        <v>13</v>
      </c>
      <c r="C48" s="47">
        <v>58</v>
      </c>
      <c r="D48" s="47" t="s">
        <v>23</v>
      </c>
      <c r="E48" s="46" t="s">
        <v>24</v>
      </c>
      <c r="F48" s="48">
        <v>55.6</v>
      </c>
      <c r="G48" s="49" t="s">
        <v>157</v>
      </c>
      <c r="H48" s="82">
        <f t="shared" si="1"/>
        <v>-1.2257949902291664E-2</v>
      </c>
      <c r="J48" s="45" t="s">
        <v>20</v>
      </c>
      <c r="K48" s="63" t="s">
        <v>13</v>
      </c>
      <c r="L48" s="47">
        <v>58</v>
      </c>
      <c r="M48" s="47" t="s">
        <v>23</v>
      </c>
      <c r="N48" s="46" t="s">
        <v>24</v>
      </c>
      <c r="O48" s="100">
        <f t="shared" si="2"/>
        <v>55.6</v>
      </c>
      <c r="P48" s="49" t="s">
        <v>114</v>
      </c>
      <c r="Q48" s="49" t="s">
        <v>119</v>
      </c>
      <c r="R48" s="46" t="s">
        <v>72</v>
      </c>
      <c r="S48" s="101">
        <v>2</v>
      </c>
      <c r="T48" s="34">
        <v>0.51</v>
      </c>
    </row>
    <row r="49" spans="1:20" x14ac:dyDescent="0.25">
      <c r="A49" s="45" t="s">
        <v>19</v>
      </c>
      <c r="B49" s="63" t="s">
        <v>13</v>
      </c>
      <c r="C49" s="47">
        <v>59</v>
      </c>
      <c r="D49" s="47" t="s">
        <v>23</v>
      </c>
      <c r="E49" s="46" t="s">
        <v>24</v>
      </c>
      <c r="F49" s="48">
        <v>89.8</v>
      </c>
      <c r="G49" s="49" t="s">
        <v>158</v>
      </c>
      <c r="H49" s="82">
        <f t="shared" si="1"/>
        <v>-4.7655990247146935E-3</v>
      </c>
      <c r="J49" s="45" t="s">
        <v>19</v>
      </c>
      <c r="K49" s="63" t="s">
        <v>13</v>
      </c>
      <c r="L49" s="47">
        <v>59</v>
      </c>
      <c r="M49" s="47" t="s">
        <v>23</v>
      </c>
      <c r="N49" s="46" t="s">
        <v>24</v>
      </c>
      <c r="O49" s="100">
        <f t="shared" si="2"/>
        <v>89.8</v>
      </c>
      <c r="P49" s="49" t="s">
        <v>115</v>
      </c>
      <c r="Q49" s="49" t="s">
        <v>120</v>
      </c>
      <c r="R49" s="46" t="s">
        <v>72</v>
      </c>
      <c r="S49" s="101">
        <v>2</v>
      </c>
      <c r="T49" s="34">
        <v>0.56000000000000005</v>
      </c>
    </row>
    <row r="50" spans="1:20" x14ac:dyDescent="0.25">
      <c r="A50" s="45" t="s">
        <v>17</v>
      </c>
      <c r="B50" s="63" t="s">
        <v>13</v>
      </c>
      <c r="C50" s="47">
        <v>60</v>
      </c>
      <c r="D50" s="47" t="s">
        <v>23</v>
      </c>
      <c r="E50" s="46" t="s">
        <v>24</v>
      </c>
      <c r="F50" s="48">
        <v>150</v>
      </c>
      <c r="G50" s="49" t="s">
        <v>159</v>
      </c>
      <c r="H50" s="82">
        <f t="shared" si="1"/>
        <v>-1.3315579227695649E-3</v>
      </c>
      <c r="J50" s="45" t="s">
        <v>17</v>
      </c>
      <c r="K50" s="63" t="s">
        <v>13</v>
      </c>
      <c r="L50" s="47">
        <v>60</v>
      </c>
      <c r="M50" s="47" t="s">
        <v>23</v>
      </c>
      <c r="N50" s="46" t="s">
        <v>24</v>
      </c>
      <c r="O50" s="54">
        <f t="shared" si="2"/>
        <v>150</v>
      </c>
      <c r="P50" s="49" t="s">
        <v>116</v>
      </c>
      <c r="Q50" s="49" t="s">
        <v>121</v>
      </c>
      <c r="R50" s="46" t="s">
        <v>72</v>
      </c>
      <c r="S50" s="101">
        <v>0</v>
      </c>
      <c r="T50" s="34">
        <v>0.08</v>
      </c>
    </row>
    <row r="51" spans="1:20" x14ac:dyDescent="0.25">
      <c r="A51" s="45" t="s">
        <v>22</v>
      </c>
      <c r="B51" s="63" t="s">
        <v>13</v>
      </c>
      <c r="C51" s="47">
        <v>61</v>
      </c>
      <c r="D51" s="47" t="s">
        <v>18</v>
      </c>
      <c r="E51" s="46" t="s">
        <v>15</v>
      </c>
      <c r="F51" s="48">
        <v>0.46</v>
      </c>
      <c r="G51" s="49" t="s">
        <v>160</v>
      </c>
      <c r="H51" s="83">
        <f>F51-G51</f>
        <v>6.4600000000000046E-2</v>
      </c>
      <c r="J51" s="45" t="s">
        <v>22</v>
      </c>
      <c r="K51" s="63" t="s">
        <v>13</v>
      </c>
      <c r="L51" s="47">
        <v>61</v>
      </c>
      <c r="M51" s="47" t="s">
        <v>18</v>
      </c>
      <c r="N51" s="46" t="s">
        <v>15</v>
      </c>
      <c r="O51" s="49">
        <f t="shared" si="2"/>
        <v>0.46</v>
      </c>
      <c r="P51" s="49" t="s">
        <v>123</v>
      </c>
      <c r="Q51" s="49" t="s">
        <v>132</v>
      </c>
      <c r="R51" s="46" t="s">
        <v>72</v>
      </c>
      <c r="S51" s="101">
        <v>7</v>
      </c>
      <c r="T51" s="34">
        <v>0.43</v>
      </c>
    </row>
    <row r="52" spans="1:20" x14ac:dyDescent="0.25">
      <c r="A52" s="45" t="s">
        <v>16</v>
      </c>
      <c r="B52" s="63" t="s">
        <v>13</v>
      </c>
      <c r="C52" s="47">
        <v>62</v>
      </c>
      <c r="D52" s="47" t="s">
        <v>18</v>
      </c>
      <c r="E52" s="46" t="s">
        <v>15</v>
      </c>
      <c r="F52" s="48">
        <v>16.2</v>
      </c>
      <c r="G52" s="49" t="s">
        <v>161</v>
      </c>
      <c r="H52" s="83">
        <f t="shared" ref="H52:H57" si="3">F52-G52</f>
        <v>3.9999999999999147E-2</v>
      </c>
      <c r="J52" s="45" t="s">
        <v>16</v>
      </c>
      <c r="K52" s="63" t="s">
        <v>13</v>
      </c>
      <c r="L52" s="47">
        <v>62</v>
      </c>
      <c r="M52" s="47" t="s">
        <v>18</v>
      </c>
      <c r="N52" s="46" t="s">
        <v>15</v>
      </c>
      <c r="O52" s="49">
        <f t="shared" si="2"/>
        <v>16.2</v>
      </c>
      <c r="P52" s="49" t="s">
        <v>124</v>
      </c>
      <c r="Q52" s="49" t="s">
        <v>133</v>
      </c>
      <c r="R52" s="46" t="s">
        <v>72</v>
      </c>
      <c r="S52" s="101">
        <v>0</v>
      </c>
      <c r="T52" s="34">
        <v>0.33</v>
      </c>
    </row>
    <row r="53" spans="1:20" x14ac:dyDescent="0.25">
      <c r="A53" s="45" t="s">
        <v>12</v>
      </c>
      <c r="B53" s="63" t="s">
        <v>13</v>
      </c>
      <c r="C53" s="47">
        <v>63</v>
      </c>
      <c r="D53" s="47" t="s">
        <v>18</v>
      </c>
      <c r="E53" s="46" t="s">
        <v>15</v>
      </c>
      <c r="F53" s="48">
        <v>5.46</v>
      </c>
      <c r="G53" s="49" t="s">
        <v>162</v>
      </c>
      <c r="H53" s="83">
        <f t="shared" si="3"/>
        <v>8.1999999999999851E-2</v>
      </c>
      <c r="J53" s="45" t="s">
        <v>12</v>
      </c>
      <c r="K53" s="63" t="s">
        <v>13</v>
      </c>
      <c r="L53" s="47">
        <v>63</v>
      </c>
      <c r="M53" s="47" t="s">
        <v>18</v>
      </c>
      <c r="N53" s="46" t="s">
        <v>15</v>
      </c>
      <c r="O53" s="49">
        <f t="shared" si="2"/>
        <v>5.46</v>
      </c>
      <c r="P53" s="49" t="s">
        <v>125</v>
      </c>
      <c r="Q53" s="49" t="s">
        <v>134</v>
      </c>
      <c r="R53" s="46" t="s">
        <v>72</v>
      </c>
      <c r="S53" s="101">
        <v>0</v>
      </c>
      <c r="T53" s="34">
        <v>0.42</v>
      </c>
    </row>
    <row r="54" spans="1:20" x14ac:dyDescent="0.25">
      <c r="A54" s="45" t="s">
        <v>27</v>
      </c>
      <c r="B54" s="63" t="s">
        <v>13</v>
      </c>
      <c r="C54" s="47">
        <v>64</v>
      </c>
      <c r="D54" s="47" t="s">
        <v>18</v>
      </c>
      <c r="E54" s="46" t="s">
        <v>15</v>
      </c>
      <c r="F54" s="48">
        <v>6.74</v>
      </c>
      <c r="G54" s="49" t="s">
        <v>163</v>
      </c>
      <c r="H54" s="83">
        <f t="shared" si="3"/>
        <v>0.10700000000000021</v>
      </c>
      <c r="J54" s="45" t="s">
        <v>27</v>
      </c>
      <c r="K54" s="63" t="s">
        <v>13</v>
      </c>
      <c r="L54" s="47">
        <v>64</v>
      </c>
      <c r="M54" s="47" t="s">
        <v>18</v>
      </c>
      <c r="N54" s="46" t="s">
        <v>15</v>
      </c>
      <c r="O54" s="49">
        <f t="shared" si="2"/>
        <v>6.74</v>
      </c>
      <c r="P54" s="49" t="s">
        <v>126</v>
      </c>
      <c r="Q54" s="49" t="s">
        <v>135</v>
      </c>
      <c r="R54" s="46" t="s">
        <v>72</v>
      </c>
      <c r="S54" s="101">
        <v>1</v>
      </c>
      <c r="T54" s="34">
        <v>0.62</v>
      </c>
    </row>
    <row r="55" spans="1:20" x14ac:dyDescent="0.25">
      <c r="A55" s="45" t="s">
        <v>25</v>
      </c>
      <c r="B55" s="63" t="s">
        <v>13</v>
      </c>
      <c r="C55" s="47">
        <v>65</v>
      </c>
      <c r="D55" s="47" t="s">
        <v>18</v>
      </c>
      <c r="E55" s="46" t="s">
        <v>15</v>
      </c>
      <c r="F55" s="48">
        <v>19.7</v>
      </c>
      <c r="G55" s="49" t="s">
        <v>164</v>
      </c>
      <c r="H55" s="83">
        <f t="shared" si="3"/>
        <v>-1.9999999999999574E-2</v>
      </c>
      <c r="J55" s="45" t="s">
        <v>25</v>
      </c>
      <c r="K55" s="63" t="s">
        <v>13</v>
      </c>
      <c r="L55" s="47">
        <v>65</v>
      </c>
      <c r="M55" s="47" t="s">
        <v>18</v>
      </c>
      <c r="N55" s="46" t="s">
        <v>15</v>
      </c>
      <c r="O55" s="49">
        <f t="shared" ref="O55:O59" si="4">F55</f>
        <v>19.7</v>
      </c>
      <c r="P55" s="49" t="s">
        <v>127</v>
      </c>
      <c r="Q55" s="49" t="s">
        <v>136</v>
      </c>
      <c r="R55" s="46" t="s">
        <v>72</v>
      </c>
      <c r="S55" s="101">
        <v>0</v>
      </c>
      <c r="T55" s="34">
        <v>0.51</v>
      </c>
    </row>
    <row r="56" spans="1:20" x14ac:dyDescent="0.25">
      <c r="A56" s="45" t="s">
        <v>20</v>
      </c>
      <c r="B56" s="63" t="s">
        <v>13</v>
      </c>
      <c r="C56" s="47">
        <v>66</v>
      </c>
      <c r="D56" s="47" t="s">
        <v>18</v>
      </c>
      <c r="E56" s="46" t="s">
        <v>15</v>
      </c>
      <c r="F56" s="48">
        <v>12.7</v>
      </c>
      <c r="G56" s="49" t="s">
        <v>165</v>
      </c>
      <c r="H56" s="83">
        <f t="shared" si="3"/>
        <v>0.14999999999999858</v>
      </c>
      <c r="J56" s="45" t="s">
        <v>20</v>
      </c>
      <c r="K56" s="63" t="s">
        <v>13</v>
      </c>
      <c r="L56" s="47">
        <v>66</v>
      </c>
      <c r="M56" s="47" t="s">
        <v>18</v>
      </c>
      <c r="N56" s="46" t="s">
        <v>15</v>
      </c>
      <c r="O56" s="49">
        <f t="shared" si="4"/>
        <v>12.7</v>
      </c>
      <c r="P56" s="49" t="s">
        <v>128</v>
      </c>
      <c r="Q56" s="49" t="s">
        <v>137</v>
      </c>
      <c r="R56" s="46" t="s">
        <v>72</v>
      </c>
      <c r="S56" s="101">
        <v>1</v>
      </c>
      <c r="T56" s="34">
        <v>1.1200000000000001</v>
      </c>
    </row>
    <row r="57" spans="1:20" x14ac:dyDescent="0.25">
      <c r="A57" s="45" t="s">
        <v>19</v>
      </c>
      <c r="B57" s="63" t="s">
        <v>13</v>
      </c>
      <c r="C57" s="47">
        <v>67</v>
      </c>
      <c r="D57" s="47" t="s">
        <v>18</v>
      </c>
      <c r="E57" s="46" t="s">
        <v>15</v>
      </c>
      <c r="F57" s="48">
        <v>13.8</v>
      </c>
      <c r="G57" s="49" t="s">
        <v>166</v>
      </c>
      <c r="H57" s="83">
        <f t="shared" si="3"/>
        <v>0.12000000000000099</v>
      </c>
      <c r="J57" s="45" t="s">
        <v>19</v>
      </c>
      <c r="K57" s="63" t="s">
        <v>13</v>
      </c>
      <c r="L57" s="47">
        <v>67</v>
      </c>
      <c r="M57" s="47" t="s">
        <v>18</v>
      </c>
      <c r="N57" s="46" t="s">
        <v>15</v>
      </c>
      <c r="O57" s="49">
        <f t="shared" si="4"/>
        <v>13.8</v>
      </c>
      <c r="P57" s="49" t="s">
        <v>129</v>
      </c>
      <c r="Q57" s="49" t="s">
        <v>138</v>
      </c>
      <c r="R57" s="46" t="s">
        <v>72</v>
      </c>
      <c r="S57" s="101">
        <v>0</v>
      </c>
      <c r="T57" s="34">
        <v>0.51</v>
      </c>
    </row>
    <row r="58" spans="1:20" x14ac:dyDescent="0.25">
      <c r="A58" s="45" t="s">
        <v>12</v>
      </c>
      <c r="B58" s="63" t="s">
        <v>13</v>
      </c>
      <c r="C58" s="47">
        <v>68</v>
      </c>
      <c r="D58" s="47" t="s">
        <v>14</v>
      </c>
      <c r="E58" s="46" t="s">
        <v>15</v>
      </c>
      <c r="F58" s="48">
        <v>2.89</v>
      </c>
      <c r="G58" s="49" t="s">
        <v>167</v>
      </c>
      <c r="H58" s="82">
        <f t="shared" ref="H58:H59" si="5">((F58-G58)/G58)</f>
        <v>-8.020369191597701E-2</v>
      </c>
      <c r="J58" s="45" t="s">
        <v>12</v>
      </c>
      <c r="K58" s="63" t="s">
        <v>13</v>
      </c>
      <c r="L58" s="47">
        <v>68</v>
      </c>
      <c r="M58" s="47" t="s">
        <v>14</v>
      </c>
      <c r="N58" s="46" t="s">
        <v>15</v>
      </c>
      <c r="O58" s="49">
        <f t="shared" si="4"/>
        <v>2.89</v>
      </c>
      <c r="P58" s="49" t="s">
        <v>130</v>
      </c>
      <c r="Q58" s="49" t="s">
        <v>139</v>
      </c>
      <c r="R58" s="46" t="s">
        <v>72</v>
      </c>
      <c r="S58" s="101">
        <v>-8</v>
      </c>
      <c r="T58" s="34">
        <v>-2.87</v>
      </c>
    </row>
    <row r="59" spans="1:20" ht="15.75" thickBot="1" x14ac:dyDescent="0.3">
      <c r="A59" s="94" t="s">
        <v>25</v>
      </c>
      <c r="B59" s="95" t="s">
        <v>13</v>
      </c>
      <c r="C59" s="96">
        <v>69</v>
      </c>
      <c r="D59" s="96" t="s">
        <v>14</v>
      </c>
      <c r="E59" s="97" t="s">
        <v>15</v>
      </c>
      <c r="F59" s="98">
        <v>5.54</v>
      </c>
      <c r="G59" s="99" t="s">
        <v>168</v>
      </c>
      <c r="H59" s="84">
        <f t="shared" si="5"/>
        <v>-5.9422750424448161E-2</v>
      </c>
      <c r="J59" s="94" t="s">
        <v>25</v>
      </c>
      <c r="K59" s="95" t="s">
        <v>13</v>
      </c>
      <c r="L59" s="96">
        <v>69</v>
      </c>
      <c r="M59" s="96" t="s">
        <v>14</v>
      </c>
      <c r="N59" s="97" t="s">
        <v>15</v>
      </c>
      <c r="O59" s="98">
        <f t="shared" si="4"/>
        <v>5.54</v>
      </c>
      <c r="P59" s="99" t="s">
        <v>131</v>
      </c>
      <c r="Q59" s="97" t="s">
        <v>140</v>
      </c>
      <c r="R59" s="102" t="s">
        <v>72</v>
      </c>
      <c r="S59" s="102">
        <v>-6</v>
      </c>
      <c r="T59" s="71">
        <v>-1.74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14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324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100.1</v>
      </c>
      <c r="G14" s="49">
        <v>100.90701334354813</v>
      </c>
      <c r="H14" s="82">
        <f>((F14-G14)/G14)</f>
        <v>-7.9975941890240744E-3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45" si="0">F14</f>
        <v>100.1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123.4</v>
      </c>
      <c r="G15" s="49">
        <v>122.75846153846152</v>
      </c>
      <c r="H15" s="82">
        <f t="shared" ref="H15:H63" si="1">((F15-G15)/G15)</f>
        <v>5.2260223327863006E-3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123.4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</v>
      </c>
      <c r="G16" s="49">
        <v>5.3783498773490237</v>
      </c>
      <c r="H16" s="82">
        <f t="shared" si="1"/>
        <v>-7.0346832388582262E-2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</v>
      </c>
      <c r="G17" s="49">
        <v>5.392044265533988</v>
      </c>
      <c r="H17" s="82">
        <f t="shared" si="1"/>
        <v>-7.270790932484357E-2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/>
      <c r="G18" s="49"/>
      <c r="H18" s="52"/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0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11.8</v>
      </c>
      <c r="G19" s="49">
        <v>12.241101991293629</v>
      </c>
      <c r="H19" s="82">
        <f t="shared" si="1"/>
        <v>-3.6034500129756127E-2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11.8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12.2</v>
      </c>
      <c r="G20" s="49">
        <v>12.201658458286257</v>
      </c>
      <c r="H20" s="82">
        <f t="shared" si="1"/>
        <v>-1.3592072683623553E-4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12.2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/>
      <c r="G21" s="49"/>
      <c r="H21" s="52"/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0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11.38</v>
      </c>
      <c r="G22" s="49">
        <v>10.097123646863942</v>
      </c>
      <c r="H22" s="82">
        <f t="shared" si="1"/>
        <v>0.12705364398845473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11.38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6.21</v>
      </c>
      <c r="G23" s="43">
        <v>6.1894789577166307</v>
      </c>
      <c r="H23" s="82">
        <f t="shared" si="1"/>
        <v>3.3154716937497607E-3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6.21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9.36</v>
      </c>
      <c r="G24" s="43">
        <v>9.260840478319043</v>
      </c>
      <c r="H24" s="82">
        <f t="shared" si="1"/>
        <v>1.0707399821118084E-2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9.36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19.2</v>
      </c>
      <c r="G25" s="43">
        <v>19.20019524426495</v>
      </c>
      <c r="H25" s="82">
        <f t="shared" si="1"/>
        <v>-1.0168868725927091E-5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19.2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>
        <v>0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>
        <f t="shared" si="0"/>
        <v>0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>
        <v>0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81.19</v>
      </c>
      <c r="G28" s="30">
        <v>80.77809628915432</v>
      </c>
      <c r="H28" s="82">
        <f t="shared" si="1"/>
        <v>5.0992005230133444E-3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81.19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105.11</v>
      </c>
      <c r="G29" s="30">
        <v>105.05083892416317</v>
      </c>
      <c r="H29" s="82">
        <f t="shared" si="1"/>
        <v>5.6316614358058485E-4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105.11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161.54</v>
      </c>
      <c r="G30" s="30">
        <v>161.61750605495806</v>
      </c>
      <c r="H30" s="82">
        <f t="shared" si="1"/>
        <v>-4.7956472569072098E-4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161.54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>
        <v>0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>
        <f t="shared" si="0"/>
        <v>0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>
        <v>0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>
        <f t="shared" si="0"/>
        <v>0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81.099999999999994</v>
      </c>
      <c r="G33" s="49" t="s">
        <v>142</v>
      </c>
      <c r="H33" s="82">
        <f t="shared" si="1"/>
        <v>-5.7524694944799573E-2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81.099999999999994</v>
      </c>
      <c r="P33" s="49" t="s">
        <v>84</v>
      </c>
      <c r="Q33" s="49" t="s">
        <v>87</v>
      </c>
      <c r="R33" s="54" t="s">
        <v>72</v>
      </c>
      <c r="S33" s="54">
        <v>-2</v>
      </c>
      <c r="T33" s="57">
        <v>-0.43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39.799999999999997</v>
      </c>
      <c r="G34" s="49" t="s">
        <v>143</v>
      </c>
      <c r="H34" s="82">
        <f t="shared" si="1"/>
        <v>-0.10259301014656154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39.799999999999997</v>
      </c>
      <c r="P34" s="49" t="s">
        <v>85</v>
      </c>
      <c r="Q34" s="49" t="s">
        <v>88</v>
      </c>
      <c r="R34" s="54" t="s">
        <v>72</v>
      </c>
      <c r="S34" s="54">
        <v>-1</v>
      </c>
      <c r="T34" s="57">
        <v>-0.14000000000000001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56.9</v>
      </c>
      <c r="G35" s="49" t="s">
        <v>144</v>
      </c>
      <c r="H35" s="82">
        <f t="shared" si="1"/>
        <v>-6.5834838285995706E-2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56.9</v>
      </c>
      <c r="P35" s="49" t="s">
        <v>86</v>
      </c>
      <c r="Q35" s="49" t="s">
        <v>89</v>
      </c>
      <c r="R35" s="54" t="s">
        <v>72</v>
      </c>
      <c r="S35" s="54">
        <v>-5</v>
      </c>
      <c r="T35" s="57">
        <v>-1.04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11.6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11.6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14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14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15.9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15.9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67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67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85.6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85.6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101.3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101.3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50.2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50.2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47.9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47.9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37.4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37.4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81.8</v>
      </c>
      <c r="G45" s="49" t="s">
        <v>142</v>
      </c>
      <c r="H45" s="82">
        <f t="shared" si="1"/>
        <v>-4.9389889599070307E-2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81.8</v>
      </c>
      <c r="P45" s="49" t="s">
        <v>90</v>
      </c>
      <c r="Q45" s="49" t="s">
        <v>91</v>
      </c>
      <c r="R45" s="54" t="s">
        <v>72</v>
      </c>
      <c r="S45" s="54">
        <v>-2</v>
      </c>
      <c r="T45" s="57">
        <v>-0.57999999999999996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81.2</v>
      </c>
      <c r="G46" s="30" t="s">
        <v>145</v>
      </c>
      <c r="H46" s="82">
        <f t="shared" si="1"/>
        <v>-1.8849685838569382E-2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ref="O46:O67" si="2">F46</f>
        <v>81.2</v>
      </c>
      <c r="P46" s="30" t="s">
        <v>92</v>
      </c>
      <c r="Q46" s="30" t="s">
        <v>101</v>
      </c>
      <c r="R46" s="14" t="s">
        <v>72</v>
      </c>
      <c r="S46" s="66">
        <v>-3</v>
      </c>
      <c r="T46" s="34">
        <v>-0.78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36.700000000000003</v>
      </c>
      <c r="G47" s="30" t="s">
        <v>146</v>
      </c>
      <c r="H47" s="82">
        <f t="shared" si="1"/>
        <v>-3.4718569174118891E-2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2"/>
        <v>36.700000000000003</v>
      </c>
      <c r="P47" s="30" t="s">
        <v>93</v>
      </c>
      <c r="Q47" s="30" t="s">
        <v>102</v>
      </c>
      <c r="R47" s="14" t="s">
        <v>72</v>
      </c>
      <c r="S47" s="66">
        <v>-5</v>
      </c>
      <c r="T47" s="34">
        <v>-0.71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135</v>
      </c>
      <c r="G48" s="30" t="s">
        <v>147</v>
      </c>
      <c r="H48" s="82">
        <f t="shared" si="1"/>
        <v>-2.4566473988439346E-2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2"/>
        <v>135</v>
      </c>
      <c r="P48" s="30" t="s">
        <v>94</v>
      </c>
      <c r="Q48" s="30" t="s">
        <v>103</v>
      </c>
      <c r="R48" s="14" t="s">
        <v>72</v>
      </c>
      <c r="S48" s="66">
        <v>-4</v>
      </c>
      <c r="T48" s="34">
        <v>-1.06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78.599999999999994</v>
      </c>
      <c r="G49" s="30" t="s">
        <v>148</v>
      </c>
      <c r="H49" s="82">
        <f t="shared" si="1"/>
        <v>-2.4813895781637719E-2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2"/>
        <v>78.599999999999994</v>
      </c>
      <c r="P49" s="30" t="s">
        <v>95</v>
      </c>
      <c r="Q49" s="30" t="s">
        <v>104</v>
      </c>
      <c r="R49" s="14" t="s">
        <v>72</v>
      </c>
      <c r="S49" s="66">
        <v>-5</v>
      </c>
      <c r="T49" s="34">
        <v>-1.34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50.2</v>
      </c>
      <c r="G50" s="30" t="s">
        <v>149</v>
      </c>
      <c r="H50" s="82">
        <f t="shared" si="1"/>
        <v>1.1892763555734799E-2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2"/>
        <v>50.2</v>
      </c>
      <c r="P50" s="30" t="s">
        <v>96</v>
      </c>
      <c r="Q50" s="30" t="s">
        <v>105</v>
      </c>
      <c r="R50" s="14" t="s">
        <v>72</v>
      </c>
      <c r="S50" s="66">
        <v>4</v>
      </c>
      <c r="T50" s="34">
        <v>0.61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52.5</v>
      </c>
      <c r="G51" s="30" t="s">
        <v>150</v>
      </c>
      <c r="H51" s="82">
        <f t="shared" si="1"/>
        <v>0.10572872788542552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2"/>
        <v>52.5</v>
      </c>
      <c r="P51" s="30" t="s">
        <v>97</v>
      </c>
      <c r="Q51" s="30" t="s">
        <v>106</v>
      </c>
      <c r="R51" s="14" t="s">
        <v>72</v>
      </c>
      <c r="S51" s="66">
        <v>14</v>
      </c>
      <c r="T51" s="65">
        <v>2.09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287</v>
      </c>
      <c r="G52" s="30" t="s">
        <v>151</v>
      </c>
      <c r="H52" s="82">
        <f t="shared" si="1"/>
        <v>5.6061667834618883E-3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2"/>
        <v>287</v>
      </c>
      <c r="P52" s="30" t="s">
        <v>98</v>
      </c>
      <c r="Q52" s="30" t="s">
        <v>107</v>
      </c>
      <c r="R52" s="14" t="s">
        <v>72</v>
      </c>
      <c r="S52" s="66">
        <v>-1</v>
      </c>
      <c r="T52" s="34">
        <v>-0.32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105</v>
      </c>
      <c r="G53" s="30" t="s">
        <v>152</v>
      </c>
      <c r="H53" s="82">
        <f t="shared" si="1"/>
        <v>1.0587102983638057E-2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2"/>
        <v>105</v>
      </c>
      <c r="P53" s="30" t="s">
        <v>99</v>
      </c>
      <c r="Q53" s="30" t="s">
        <v>108</v>
      </c>
      <c r="R53" s="14" t="s">
        <v>72</v>
      </c>
      <c r="S53" s="66">
        <v>-1</v>
      </c>
      <c r="T53" s="34">
        <v>-0.35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46.4</v>
      </c>
      <c r="G54" s="30" t="s">
        <v>153</v>
      </c>
      <c r="H54" s="85">
        <f t="shared" si="1"/>
        <v>0.24563758389261742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2"/>
        <v>46.4</v>
      </c>
      <c r="P54" s="30" t="s">
        <v>100</v>
      </c>
      <c r="Q54" s="30" t="s">
        <v>109</v>
      </c>
      <c r="R54" s="14" t="s">
        <v>72</v>
      </c>
      <c r="S54" s="66">
        <v>23</v>
      </c>
      <c r="T54" s="34">
        <v>2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>
        <v>286</v>
      </c>
      <c r="G55" s="30" t="s">
        <v>151</v>
      </c>
      <c r="H55" s="82">
        <f t="shared" si="1"/>
        <v>2.102312543798258E-3</v>
      </c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>
        <f t="shared" si="2"/>
        <v>286</v>
      </c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>
        <v>104</v>
      </c>
      <c r="G56" s="30" t="s">
        <v>152</v>
      </c>
      <c r="H56" s="82">
        <f t="shared" si="1"/>
        <v>9.6246390760341006E-4</v>
      </c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>
        <f t="shared" si="2"/>
        <v>104</v>
      </c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>
        <v>36.6</v>
      </c>
      <c r="G57" s="30" t="s">
        <v>153</v>
      </c>
      <c r="H57" s="82">
        <f t="shared" si="1"/>
        <v>-1.7449664429530162E-2</v>
      </c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>
        <f t="shared" si="2"/>
        <v>36.6</v>
      </c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36</v>
      </c>
      <c r="G58" s="30" t="s">
        <v>154</v>
      </c>
      <c r="H58" s="82">
        <f t="shared" si="1"/>
        <v>3.0042918454935539E-2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si="2"/>
        <v>36</v>
      </c>
      <c r="P58" s="30" t="s">
        <v>111</v>
      </c>
      <c r="Q58" s="30" t="s">
        <v>122</v>
      </c>
      <c r="R58" s="14" t="s">
        <v>72</v>
      </c>
      <c r="S58" s="66">
        <v>0</v>
      </c>
      <c r="T58" s="34">
        <v>-0.05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121</v>
      </c>
      <c r="G59" s="30" t="s">
        <v>155</v>
      </c>
      <c r="H59" s="82">
        <f t="shared" si="1"/>
        <v>-3.2000000000000001E-2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121</v>
      </c>
      <c r="P59" s="30" t="s">
        <v>112</v>
      </c>
      <c r="Q59" s="30" t="s">
        <v>117</v>
      </c>
      <c r="R59" s="14" t="s">
        <v>72</v>
      </c>
      <c r="S59" s="66">
        <v>-1</v>
      </c>
      <c r="T59" s="34">
        <v>-0.3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169</v>
      </c>
      <c r="G60" s="30" t="s">
        <v>156</v>
      </c>
      <c r="H60" s="82">
        <f t="shared" si="1"/>
        <v>-2.1424435437174226E-2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169</v>
      </c>
      <c r="P60" s="30" t="s">
        <v>113</v>
      </c>
      <c r="Q60" s="30" t="s">
        <v>118</v>
      </c>
      <c r="R60" s="14" t="s">
        <v>72</v>
      </c>
      <c r="S60" s="66">
        <v>0</v>
      </c>
      <c r="T60" s="34">
        <v>-0.14000000000000001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53.1</v>
      </c>
      <c r="G61" s="30" t="s">
        <v>157</v>
      </c>
      <c r="H61" s="82">
        <f t="shared" si="1"/>
        <v>-5.6670811867116679E-2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53.1</v>
      </c>
      <c r="P61" s="30" t="s">
        <v>114</v>
      </c>
      <c r="Q61" s="30" t="s">
        <v>119</v>
      </c>
      <c r="R61" s="14" t="s">
        <v>72</v>
      </c>
      <c r="S61" s="66">
        <v>-3</v>
      </c>
      <c r="T61" s="34">
        <v>-0.91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87.4</v>
      </c>
      <c r="G62" s="30" t="s">
        <v>158</v>
      </c>
      <c r="H62" s="82">
        <f t="shared" si="1"/>
        <v>-3.136429125567991E-2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87.4</v>
      </c>
      <c r="P62" s="30" t="s">
        <v>115</v>
      </c>
      <c r="Q62" s="30" t="s">
        <v>120</v>
      </c>
      <c r="R62" s="14" t="s">
        <v>72</v>
      </c>
      <c r="S62" s="66">
        <v>-1</v>
      </c>
      <c r="T62" s="34">
        <v>-0.39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149</v>
      </c>
      <c r="G63" s="30" t="s">
        <v>159</v>
      </c>
      <c r="H63" s="82">
        <f t="shared" si="1"/>
        <v>-7.9893475366177684E-3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149</v>
      </c>
      <c r="P63" s="30" t="s">
        <v>116</v>
      </c>
      <c r="Q63" s="30" t="s">
        <v>121</v>
      </c>
      <c r="R63" s="14" t="s">
        <v>72</v>
      </c>
      <c r="S63" s="66">
        <v>0</v>
      </c>
      <c r="T63" s="34">
        <v>-0.19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0.41</v>
      </c>
      <c r="G64" s="30" t="s">
        <v>160</v>
      </c>
      <c r="H64" s="83">
        <f>F64-G64</f>
        <v>1.4600000000000002E-2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0.41</v>
      </c>
      <c r="P64" s="30" t="s">
        <v>123</v>
      </c>
      <c r="Q64" s="30" t="s">
        <v>132</v>
      </c>
      <c r="R64" s="14" t="s">
        <v>72</v>
      </c>
      <c r="S64" s="66">
        <v>-5</v>
      </c>
      <c r="T64" s="34">
        <v>-0.28999999999999998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16.100000000000001</v>
      </c>
      <c r="G65" s="30" t="s">
        <v>161</v>
      </c>
      <c r="H65" s="83">
        <f t="shared" ref="H65:H70" si="3">F65-G65</f>
        <v>-5.9999999999998721E-2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16.100000000000001</v>
      </c>
      <c r="P65" s="30" t="s">
        <v>124</v>
      </c>
      <c r="Q65" s="30" t="s">
        <v>133</v>
      </c>
      <c r="R65" s="14" t="s">
        <v>72</v>
      </c>
      <c r="S65" s="66">
        <v>0</v>
      </c>
      <c r="T65" s="34">
        <v>-0.77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5.39</v>
      </c>
      <c r="G66" s="30" t="s">
        <v>162</v>
      </c>
      <c r="H66" s="83">
        <f t="shared" si="3"/>
        <v>1.1999999999999567E-2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5.39</v>
      </c>
      <c r="P66" s="30" t="s">
        <v>125</v>
      </c>
      <c r="Q66" s="30" t="s">
        <v>134</v>
      </c>
      <c r="R66" s="14" t="s">
        <v>72</v>
      </c>
      <c r="S66" s="66">
        <v>-1</v>
      </c>
      <c r="T66" s="34">
        <v>-0.7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6.66</v>
      </c>
      <c r="G67" s="30" t="s">
        <v>163</v>
      </c>
      <c r="H67" s="83">
        <f t="shared" si="3"/>
        <v>2.7000000000000135E-2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6.66</v>
      </c>
      <c r="P67" s="30" t="s">
        <v>126</v>
      </c>
      <c r="Q67" s="30" t="s">
        <v>135</v>
      </c>
      <c r="R67" s="14" t="s">
        <v>72</v>
      </c>
      <c r="S67" s="66">
        <v>-1</v>
      </c>
      <c r="T67" s="34">
        <v>-0.51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19.5</v>
      </c>
      <c r="G68" s="30" t="s">
        <v>164</v>
      </c>
      <c r="H68" s="83">
        <f t="shared" si="3"/>
        <v>-0.21999999999999886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19.5</v>
      </c>
      <c r="P68" s="30" t="s">
        <v>127</v>
      </c>
      <c r="Q68" s="30" t="s">
        <v>136</v>
      </c>
      <c r="R68" s="14" t="s">
        <v>72</v>
      </c>
      <c r="S68" s="66">
        <v>-1</v>
      </c>
      <c r="T68" s="34">
        <v>-0.95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12.5</v>
      </c>
      <c r="G69" s="30" t="s">
        <v>165</v>
      </c>
      <c r="H69" s="83">
        <f t="shared" si="3"/>
        <v>-5.0000000000000711E-2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12.5</v>
      </c>
      <c r="P69" s="30" t="s">
        <v>128</v>
      </c>
      <c r="Q69" s="30" t="s">
        <v>137</v>
      </c>
      <c r="R69" s="14" t="s">
        <v>72</v>
      </c>
      <c r="S69" s="66">
        <v>-1</v>
      </c>
      <c r="T69" s="34">
        <v>-0.92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13.6</v>
      </c>
      <c r="G70" s="30" t="s">
        <v>166</v>
      </c>
      <c r="H70" s="83">
        <f t="shared" si="3"/>
        <v>-8.0000000000000071E-2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13.6</v>
      </c>
      <c r="P70" s="30" t="s">
        <v>129</v>
      </c>
      <c r="Q70" s="30" t="s">
        <v>138</v>
      </c>
      <c r="R70" s="14" t="s">
        <v>72</v>
      </c>
      <c r="S70" s="66">
        <v>-1</v>
      </c>
      <c r="T70" s="34">
        <v>-1.18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/>
      <c r="G71" s="30" t="s">
        <v>167</v>
      </c>
      <c r="H71" s="87"/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0</v>
      </c>
      <c r="P71" s="30" t="s">
        <v>130</v>
      </c>
      <c r="Q71" s="30" t="s">
        <v>139</v>
      </c>
      <c r="R71" s="14" t="s">
        <v>72</v>
      </c>
      <c r="S71" s="66" t="s">
        <v>71</v>
      </c>
      <c r="T71" s="73"/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/>
      <c r="G72" s="58" t="s">
        <v>168</v>
      </c>
      <c r="H72" s="93"/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0</v>
      </c>
      <c r="P72" s="58" t="s">
        <v>131</v>
      </c>
      <c r="Q72" s="70" t="s">
        <v>140</v>
      </c>
      <c r="R72" s="59" t="s">
        <v>72</v>
      </c>
      <c r="S72" s="59" t="s">
        <v>71</v>
      </c>
      <c r="T72" s="74"/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14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338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45" t="s">
        <v>22</v>
      </c>
      <c r="B14" s="63" t="s">
        <v>13</v>
      </c>
      <c r="C14" s="47">
        <v>1</v>
      </c>
      <c r="D14" s="47" t="s">
        <v>62</v>
      </c>
      <c r="E14" s="46" t="s">
        <v>63</v>
      </c>
      <c r="F14" s="48">
        <v>92.82</v>
      </c>
      <c r="G14" s="49">
        <v>93.105485555112622</v>
      </c>
      <c r="H14" s="82">
        <f>((F14-G14)/G14)</f>
        <v>-3.0662592371492399E-3</v>
      </c>
      <c r="I14" s="32"/>
      <c r="J14" s="45" t="s">
        <v>22</v>
      </c>
      <c r="K14" s="63" t="s">
        <v>13</v>
      </c>
      <c r="L14" s="47">
        <v>1</v>
      </c>
      <c r="M14" s="47" t="s">
        <v>62</v>
      </c>
      <c r="N14" s="46" t="s">
        <v>63</v>
      </c>
      <c r="O14" s="48">
        <f t="shared" ref="O14:O54" si="0">F14</f>
        <v>92.82</v>
      </c>
      <c r="P14" s="49"/>
      <c r="Q14" s="46"/>
      <c r="R14" s="46"/>
      <c r="S14" s="50"/>
      <c r="T14" s="52"/>
    </row>
    <row r="15" spans="1:20" x14ac:dyDescent="0.25">
      <c r="A15" s="45" t="s">
        <v>16</v>
      </c>
      <c r="B15" s="63" t="s">
        <v>59</v>
      </c>
      <c r="C15" s="47">
        <v>2</v>
      </c>
      <c r="D15" s="47" t="s">
        <v>60</v>
      </c>
      <c r="E15" s="46" t="s">
        <v>61</v>
      </c>
      <c r="F15" s="48">
        <v>124.1</v>
      </c>
      <c r="G15" s="49">
        <v>122.6253846153846</v>
      </c>
      <c r="H15" s="82">
        <f t="shared" ref="H15:H63" si="1">((F15-G15)/G15)</f>
        <v>1.202536806910357E-2</v>
      </c>
      <c r="I15" s="31"/>
      <c r="J15" s="45" t="s">
        <v>16</v>
      </c>
      <c r="K15" s="63" t="s">
        <v>59</v>
      </c>
      <c r="L15" s="47">
        <v>2</v>
      </c>
      <c r="M15" s="47" t="s">
        <v>60</v>
      </c>
      <c r="N15" s="46" t="s">
        <v>61</v>
      </c>
      <c r="O15" s="48">
        <f t="shared" si="0"/>
        <v>124.1</v>
      </c>
      <c r="P15" s="49"/>
      <c r="Q15" s="46"/>
      <c r="R15" s="46"/>
      <c r="S15" s="50"/>
      <c r="T15" s="52"/>
    </row>
    <row r="16" spans="1:20" x14ac:dyDescent="0.25">
      <c r="A16" s="45" t="s">
        <v>12</v>
      </c>
      <c r="B16" s="63" t="s">
        <v>13</v>
      </c>
      <c r="C16" s="47">
        <v>3</v>
      </c>
      <c r="D16" s="47" t="s">
        <v>58</v>
      </c>
      <c r="E16" s="46" t="s">
        <v>53</v>
      </c>
      <c r="F16" s="48">
        <v>5.0999999999999996</v>
      </c>
      <c r="G16" s="49">
        <v>5.3540093020773929</v>
      </c>
      <c r="H16" s="82">
        <f t="shared" si="1"/>
        <v>-4.7442820463318186E-2</v>
      </c>
      <c r="I16" s="32"/>
      <c r="J16" s="45" t="s">
        <v>12</v>
      </c>
      <c r="K16" s="63" t="s">
        <v>13</v>
      </c>
      <c r="L16" s="47">
        <v>3</v>
      </c>
      <c r="M16" s="47" t="s">
        <v>58</v>
      </c>
      <c r="N16" s="46" t="s">
        <v>53</v>
      </c>
      <c r="O16" s="48">
        <f t="shared" si="0"/>
        <v>5.0999999999999996</v>
      </c>
      <c r="P16" s="49"/>
      <c r="Q16" s="46"/>
      <c r="R16" s="46"/>
      <c r="S16" s="50"/>
      <c r="T16" s="52"/>
    </row>
    <row r="17" spans="1:20" x14ac:dyDescent="0.25">
      <c r="A17" s="45" t="s">
        <v>27</v>
      </c>
      <c r="B17" s="63" t="s">
        <v>13</v>
      </c>
      <c r="C17" s="47">
        <v>4</v>
      </c>
      <c r="D17" s="47" t="s">
        <v>57</v>
      </c>
      <c r="E17" s="46" t="s">
        <v>53</v>
      </c>
      <c r="F17" s="48">
        <v>5.17</v>
      </c>
      <c r="G17" s="49">
        <v>5.1980374510070009</v>
      </c>
      <c r="H17" s="82">
        <f t="shared" si="1"/>
        <v>-5.3938532131139862E-3</v>
      </c>
      <c r="I17" s="32"/>
      <c r="J17" s="45" t="s">
        <v>27</v>
      </c>
      <c r="K17" s="63" t="s">
        <v>13</v>
      </c>
      <c r="L17" s="47">
        <v>4</v>
      </c>
      <c r="M17" s="47" t="s">
        <v>57</v>
      </c>
      <c r="N17" s="46" t="s">
        <v>53</v>
      </c>
      <c r="O17" s="48">
        <f t="shared" si="0"/>
        <v>5.17</v>
      </c>
      <c r="P17" s="49"/>
      <c r="Q17" s="46"/>
      <c r="R17" s="46"/>
      <c r="S17" s="50"/>
      <c r="T17" s="52"/>
    </row>
    <row r="18" spans="1:20" x14ac:dyDescent="0.25">
      <c r="A18" s="45" t="s">
        <v>21</v>
      </c>
      <c r="B18" s="63" t="s">
        <v>13</v>
      </c>
      <c r="C18" s="47">
        <v>5</v>
      </c>
      <c r="D18" s="47" t="s">
        <v>56</v>
      </c>
      <c r="E18" s="46" t="s">
        <v>53</v>
      </c>
      <c r="F18" s="48">
        <v>5.04</v>
      </c>
      <c r="G18" s="49">
        <v>5.2034168437797392</v>
      </c>
      <c r="H18" s="82">
        <f t="shared" si="1"/>
        <v>-3.1405679899562673E-2</v>
      </c>
      <c r="I18" s="32"/>
      <c r="J18" s="45" t="s">
        <v>21</v>
      </c>
      <c r="K18" s="63" t="s">
        <v>13</v>
      </c>
      <c r="L18" s="47">
        <v>5</v>
      </c>
      <c r="M18" s="47" t="s">
        <v>56</v>
      </c>
      <c r="N18" s="46" t="s">
        <v>53</v>
      </c>
      <c r="O18" s="48">
        <f t="shared" si="0"/>
        <v>5.04</v>
      </c>
      <c r="P18" s="49"/>
      <c r="Q18" s="46"/>
      <c r="R18" s="46"/>
      <c r="S18" s="50"/>
      <c r="T18" s="52"/>
    </row>
    <row r="19" spans="1:20" x14ac:dyDescent="0.25">
      <c r="A19" s="45" t="s">
        <v>25</v>
      </c>
      <c r="B19" s="63" t="s">
        <v>13</v>
      </c>
      <c r="C19" s="47">
        <v>6</v>
      </c>
      <c r="D19" s="47" t="s">
        <v>55</v>
      </c>
      <c r="E19" s="46" t="s">
        <v>53</v>
      </c>
      <c r="F19" s="48">
        <v>12.39</v>
      </c>
      <c r="G19" s="49">
        <v>12.595144771295297</v>
      </c>
      <c r="H19" s="82">
        <f t="shared" si="1"/>
        <v>-1.6287607250281683E-2</v>
      </c>
      <c r="I19" s="32"/>
      <c r="J19" s="45" t="s">
        <v>25</v>
      </c>
      <c r="K19" s="63" t="s">
        <v>13</v>
      </c>
      <c r="L19" s="47">
        <v>6</v>
      </c>
      <c r="M19" s="47" t="s">
        <v>55</v>
      </c>
      <c r="N19" s="46" t="s">
        <v>53</v>
      </c>
      <c r="O19" s="48">
        <f t="shared" si="0"/>
        <v>12.39</v>
      </c>
      <c r="P19" s="49"/>
      <c r="Q19" s="46"/>
      <c r="R19" s="46"/>
      <c r="S19" s="50"/>
      <c r="T19" s="52"/>
    </row>
    <row r="20" spans="1:20" x14ac:dyDescent="0.25">
      <c r="A20" s="45" t="s">
        <v>20</v>
      </c>
      <c r="B20" s="63" t="s">
        <v>13</v>
      </c>
      <c r="C20" s="47">
        <v>7</v>
      </c>
      <c r="D20" s="47" t="s">
        <v>54</v>
      </c>
      <c r="E20" s="46" t="s">
        <v>53</v>
      </c>
      <c r="F20" s="48">
        <v>11.92</v>
      </c>
      <c r="G20" s="49">
        <v>11.993564766812939</v>
      </c>
      <c r="H20" s="82">
        <f t="shared" si="1"/>
        <v>-6.1336865430116809E-3</v>
      </c>
      <c r="I20" s="32"/>
      <c r="J20" s="45" t="s">
        <v>20</v>
      </c>
      <c r="K20" s="63" t="s">
        <v>13</v>
      </c>
      <c r="L20" s="47">
        <v>7</v>
      </c>
      <c r="M20" s="47" t="s">
        <v>54</v>
      </c>
      <c r="N20" s="46" t="s">
        <v>53</v>
      </c>
      <c r="O20" s="48">
        <f t="shared" si="0"/>
        <v>11.92</v>
      </c>
      <c r="P20" s="49"/>
      <c r="Q20" s="46"/>
      <c r="R20" s="46"/>
      <c r="S20" s="50"/>
      <c r="T20" s="52"/>
    </row>
    <row r="21" spans="1:20" x14ac:dyDescent="0.25">
      <c r="A21" s="45" t="s">
        <v>19</v>
      </c>
      <c r="B21" s="63" t="s">
        <v>13</v>
      </c>
      <c r="C21" s="47">
        <v>8</v>
      </c>
      <c r="D21" s="47" t="s">
        <v>52</v>
      </c>
      <c r="E21" s="46" t="s">
        <v>53</v>
      </c>
      <c r="F21" s="48">
        <v>11.79</v>
      </c>
      <c r="G21" s="49">
        <v>11.948216705432026</v>
      </c>
      <c r="H21" s="82">
        <f t="shared" si="1"/>
        <v>-1.3241867747518904E-2</v>
      </c>
      <c r="I21" s="32"/>
      <c r="J21" s="45" t="s">
        <v>19</v>
      </c>
      <c r="K21" s="63" t="s">
        <v>13</v>
      </c>
      <c r="L21" s="47">
        <v>8</v>
      </c>
      <c r="M21" s="47" t="s">
        <v>52</v>
      </c>
      <c r="N21" s="46" t="s">
        <v>53</v>
      </c>
      <c r="O21" s="48">
        <f t="shared" si="0"/>
        <v>11.79</v>
      </c>
      <c r="P21" s="49"/>
      <c r="Q21" s="46"/>
      <c r="R21" s="46"/>
      <c r="S21" s="50"/>
      <c r="T21" s="52"/>
    </row>
    <row r="22" spans="1:20" x14ac:dyDescent="0.25">
      <c r="A22" s="45" t="s">
        <v>17</v>
      </c>
      <c r="B22" s="63" t="s">
        <v>13</v>
      </c>
      <c r="C22" s="47">
        <v>9</v>
      </c>
      <c r="D22" s="47" t="s">
        <v>50</v>
      </c>
      <c r="E22" s="46" t="s">
        <v>51</v>
      </c>
      <c r="F22" s="48">
        <v>8.1</v>
      </c>
      <c r="G22" s="49">
        <v>10.097123646863942</v>
      </c>
      <c r="H22" s="85">
        <f t="shared" si="1"/>
        <v>-0.19779134303106483</v>
      </c>
      <c r="I22" s="32"/>
      <c r="J22" s="45" t="s">
        <v>17</v>
      </c>
      <c r="K22" s="63" t="s">
        <v>13</v>
      </c>
      <c r="L22" s="47">
        <v>9</v>
      </c>
      <c r="M22" s="47" t="s">
        <v>50</v>
      </c>
      <c r="N22" s="46" t="s">
        <v>51</v>
      </c>
      <c r="O22" s="48">
        <f t="shared" si="0"/>
        <v>8.1</v>
      </c>
      <c r="P22" s="49"/>
      <c r="Q22" s="46"/>
      <c r="R22" s="46"/>
      <c r="S22" s="50"/>
      <c r="T22" s="52"/>
    </row>
    <row r="23" spans="1:20" x14ac:dyDescent="0.25">
      <c r="A23" s="12" t="s">
        <v>49</v>
      </c>
      <c r="B23" s="62" t="s">
        <v>44</v>
      </c>
      <c r="C23" s="15">
        <v>10</v>
      </c>
      <c r="D23" s="15" t="s">
        <v>45</v>
      </c>
      <c r="E23" s="14" t="s">
        <v>46</v>
      </c>
      <c r="F23" s="43">
        <v>6.5999999999999943</v>
      </c>
      <c r="G23" s="43">
        <v>6.5579003242473828</v>
      </c>
      <c r="H23" s="82">
        <f t="shared" si="1"/>
        <v>6.419688264695164E-3</v>
      </c>
      <c r="I23" s="32"/>
      <c r="J23" s="12" t="s">
        <v>49</v>
      </c>
      <c r="K23" s="62" t="s">
        <v>44</v>
      </c>
      <c r="L23" s="15">
        <v>10</v>
      </c>
      <c r="M23" s="15" t="s">
        <v>45</v>
      </c>
      <c r="N23" s="14" t="s">
        <v>46</v>
      </c>
      <c r="O23" s="30">
        <f t="shared" si="0"/>
        <v>6.5999999999999943</v>
      </c>
      <c r="P23" s="30"/>
      <c r="Q23" s="14"/>
      <c r="R23" s="14"/>
      <c r="S23" s="35"/>
      <c r="T23" s="21"/>
    </row>
    <row r="24" spans="1:20" x14ac:dyDescent="0.25">
      <c r="A24" s="12" t="s">
        <v>48</v>
      </c>
      <c r="B24" s="62" t="s">
        <v>44</v>
      </c>
      <c r="C24" s="15">
        <v>11</v>
      </c>
      <c r="D24" s="15" t="s">
        <v>45</v>
      </c>
      <c r="E24" s="14" t="s">
        <v>46</v>
      </c>
      <c r="F24" s="43">
        <v>9.3999999999999915</v>
      </c>
      <c r="G24" s="43">
        <v>9.215957568084864</v>
      </c>
      <c r="H24" s="82">
        <f t="shared" si="1"/>
        <v>1.996997388013937E-2</v>
      </c>
      <c r="I24" s="32"/>
      <c r="J24" s="12" t="s">
        <v>48</v>
      </c>
      <c r="K24" s="62" t="s">
        <v>44</v>
      </c>
      <c r="L24" s="15">
        <v>11</v>
      </c>
      <c r="M24" s="15" t="s">
        <v>45</v>
      </c>
      <c r="N24" s="14" t="s">
        <v>46</v>
      </c>
      <c r="O24" s="30">
        <f t="shared" si="0"/>
        <v>9.3999999999999915</v>
      </c>
      <c r="P24" s="30"/>
      <c r="Q24" s="14"/>
      <c r="R24" s="14"/>
      <c r="S24" s="35"/>
      <c r="T24" s="21"/>
    </row>
    <row r="25" spans="1:20" x14ac:dyDescent="0.25">
      <c r="A25" s="12" t="s">
        <v>47</v>
      </c>
      <c r="B25" s="62" t="s">
        <v>44</v>
      </c>
      <c r="C25" s="15">
        <v>12</v>
      </c>
      <c r="D25" s="15" t="s">
        <v>45</v>
      </c>
      <c r="E25" s="14" t="s">
        <v>46</v>
      </c>
      <c r="F25" s="43">
        <v>19.23</v>
      </c>
      <c r="G25" s="43">
        <v>19.335407886830197</v>
      </c>
      <c r="H25" s="82">
        <f t="shared" si="1"/>
        <v>-5.4515471019358332E-3</v>
      </c>
      <c r="J25" s="12" t="s">
        <v>47</v>
      </c>
      <c r="K25" s="62" t="s">
        <v>44</v>
      </c>
      <c r="L25" s="15">
        <v>12</v>
      </c>
      <c r="M25" s="15" t="s">
        <v>45</v>
      </c>
      <c r="N25" s="14" t="s">
        <v>46</v>
      </c>
      <c r="O25" s="30">
        <f t="shared" si="0"/>
        <v>19.23</v>
      </c>
      <c r="P25" s="30"/>
      <c r="Q25" s="14"/>
      <c r="R25" s="14"/>
      <c r="S25" s="35"/>
      <c r="T25" s="21"/>
    </row>
    <row r="26" spans="1:20" x14ac:dyDescent="0.25">
      <c r="A26" s="12" t="s">
        <v>69</v>
      </c>
      <c r="B26" s="62" t="s">
        <v>44</v>
      </c>
      <c r="C26" s="15">
        <v>13</v>
      </c>
      <c r="D26" s="15" t="s">
        <v>45</v>
      </c>
      <c r="E26" s="14" t="s">
        <v>46</v>
      </c>
      <c r="F26" s="43" t="s">
        <v>82</v>
      </c>
      <c r="G26" s="30">
        <v>0</v>
      </c>
      <c r="H26" s="82"/>
      <c r="J26" s="12" t="s">
        <v>69</v>
      </c>
      <c r="K26" s="62" t="s">
        <v>44</v>
      </c>
      <c r="L26" s="15">
        <v>13</v>
      </c>
      <c r="M26" s="15" t="s">
        <v>45</v>
      </c>
      <c r="N26" s="14" t="s">
        <v>46</v>
      </c>
      <c r="O26" s="30" t="str">
        <f t="shared" si="0"/>
        <v>&lt;0</v>
      </c>
      <c r="P26" s="30"/>
      <c r="Q26" s="14"/>
      <c r="R26" s="14"/>
      <c r="S26" s="35"/>
      <c r="T26" s="21"/>
    </row>
    <row r="27" spans="1:20" x14ac:dyDescent="0.25">
      <c r="A27" s="12" t="s">
        <v>70</v>
      </c>
      <c r="B27" s="62" t="s">
        <v>44</v>
      </c>
      <c r="C27" s="15">
        <v>14</v>
      </c>
      <c r="D27" s="15" t="s">
        <v>45</v>
      </c>
      <c r="E27" s="14" t="s">
        <v>46</v>
      </c>
      <c r="F27" s="43">
        <v>0.43</v>
      </c>
      <c r="G27" s="30">
        <v>0</v>
      </c>
      <c r="H27" s="82"/>
      <c r="J27" s="12" t="s">
        <v>70</v>
      </c>
      <c r="K27" s="62" t="s">
        <v>44</v>
      </c>
      <c r="L27" s="15">
        <v>14</v>
      </c>
      <c r="M27" s="15" t="s">
        <v>45</v>
      </c>
      <c r="N27" s="14" t="s">
        <v>46</v>
      </c>
      <c r="O27" s="30">
        <f t="shared" si="0"/>
        <v>0.43</v>
      </c>
      <c r="P27" s="30"/>
      <c r="Q27" s="14"/>
      <c r="R27" s="14"/>
      <c r="S27" s="35"/>
      <c r="T27" s="21"/>
    </row>
    <row r="28" spans="1:20" x14ac:dyDescent="0.25">
      <c r="A28" s="12" t="s">
        <v>76</v>
      </c>
      <c r="B28" s="62" t="s">
        <v>44</v>
      </c>
      <c r="C28" s="15">
        <v>15</v>
      </c>
      <c r="D28" s="15" t="s">
        <v>45</v>
      </c>
      <c r="E28" s="14" t="s">
        <v>46</v>
      </c>
      <c r="F28" s="43">
        <v>80.600000000000009</v>
      </c>
      <c r="G28" s="30">
        <v>80.703987943934905</v>
      </c>
      <c r="H28" s="82">
        <f t="shared" si="1"/>
        <v>-1.288510600085054E-3</v>
      </c>
      <c r="J28" s="12" t="s">
        <v>76</v>
      </c>
      <c r="K28" s="62" t="s">
        <v>44</v>
      </c>
      <c r="L28" s="15">
        <v>15</v>
      </c>
      <c r="M28" s="15" t="s">
        <v>45</v>
      </c>
      <c r="N28" s="14" t="s">
        <v>46</v>
      </c>
      <c r="O28" s="30">
        <f t="shared" si="0"/>
        <v>80.600000000000009</v>
      </c>
      <c r="P28" s="30"/>
      <c r="Q28" s="14"/>
      <c r="R28" s="14"/>
      <c r="S28" s="35"/>
      <c r="T28" s="21"/>
    </row>
    <row r="29" spans="1:20" x14ac:dyDescent="0.25">
      <c r="A29" s="12" t="s">
        <v>77</v>
      </c>
      <c r="B29" s="62" t="s">
        <v>44</v>
      </c>
      <c r="C29" s="15">
        <v>16</v>
      </c>
      <c r="D29" s="15" t="s">
        <v>45</v>
      </c>
      <c r="E29" s="14" t="s">
        <v>46</v>
      </c>
      <c r="F29" s="43">
        <v>104.89999999999999</v>
      </c>
      <c r="G29" s="30">
        <v>104.85036022392623</v>
      </c>
      <c r="H29" s="82">
        <f t="shared" si="1"/>
        <v>4.7343448289301437E-4</v>
      </c>
      <c r="J29" s="12" t="s">
        <v>77</v>
      </c>
      <c r="K29" s="62" t="s">
        <v>44</v>
      </c>
      <c r="L29" s="15">
        <v>16</v>
      </c>
      <c r="M29" s="15" t="s">
        <v>45</v>
      </c>
      <c r="N29" s="14" t="s">
        <v>46</v>
      </c>
      <c r="O29" s="30">
        <f t="shared" si="0"/>
        <v>104.89999999999999</v>
      </c>
      <c r="P29" s="30"/>
      <c r="Q29" s="14"/>
      <c r="R29" s="14"/>
      <c r="S29" s="35"/>
      <c r="T29" s="21"/>
    </row>
    <row r="30" spans="1:20" x14ac:dyDescent="0.25">
      <c r="A30" s="12" t="s">
        <v>78</v>
      </c>
      <c r="B30" s="62" t="s">
        <v>44</v>
      </c>
      <c r="C30" s="15">
        <v>17</v>
      </c>
      <c r="D30" s="15" t="s">
        <v>45</v>
      </c>
      <c r="E30" s="14" t="s">
        <v>46</v>
      </c>
      <c r="F30" s="43">
        <v>161.1</v>
      </c>
      <c r="G30" s="30">
        <v>160.8419421714126</v>
      </c>
      <c r="H30" s="82">
        <f t="shared" si="1"/>
        <v>1.6044187548567357E-3</v>
      </c>
      <c r="J30" s="12" t="s">
        <v>78</v>
      </c>
      <c r="K30" s="62" t="s">
        <v>44</v>
      </c>
      <c r="L30" s="15">
        <v>17</v>
      </c>
      <c r="M30" s="15" t="s">
        <v>45</v>
      </c>
      <c r="N30" s="14" t="s">
        <v>46</v>
      </c>
      <c r="O30" s="30">
        <f t="shared" si="0"/>
        <v>161.1</v>
      </c>
      <c r="P30" s="30"/>
      <c r="Q30" s="14"/>
      <c r="R30" s="14"/>
      <c r="S30" s="35"/>
      <c r="T30" s="21"/>
    </row>
    <row r="31" spans="1:20" x14ac:dyDescent="0.25">
      <c r="A31" s="12" t="s">
        <v>79</v>
      </c>
      <c r="B31" s="62" t="s">
        <v>44</v>
      </c>
      <c r="C31" s="15">
        <v>18</v>
      </c>
      <c r="D31" s="15" t="s">
        <v>45</v>
      </c>
      <c r="E31" s="14" t="s">
        <v>46</v>
      </c>
      <c r="F31" s="43" t="s">
        <v>74</v>
      </c>
      <c r="G31" s="30">
        <v>0</v>
      </c>
      <c r="H31" s="82"/>
      <c r="J31" s="12" t="s">
        <v>79</v>
      </c>
      <c r="K31" s="62" t="s">
        <v>44</v>
      </c>
      <c r="L31" s="15">
        <v>18</v>
      </c>
      <c r="M31" s="15" t="s">
        <v>45</v>
      </c>
      <c r="N31" s="14" t="s">
        <v>46</v>
      </c>
      <c r="O31" s="30" t="str">
        <f t="shared" si="0"/>
        <v>&lt;0,3</v>
      </c>
      <c r="P31" s="30"/>
      <c r="Q31" s="14"/>
      <c r="R31" s="14"/>
      <c r="S31" s="35"/>
      <c r="T31" s="21"/>
    </row>
    <row r="32" spans="1:20" x14ac:dyDescent="0.25">
      <c r="A32" s="12" t="s">
        <v>80</v>
      </c>
      <c r="B32" s="62" t="s">
        <v>44</v>
      </c>
      <c r="C32" s="15">
        <v>19</v>
      </c>
      <c r="D32" s="15" t="s">
        <v>45</v>
      </c>
      <c r="E32" s="14" t="s">
        <v>46</v>
      </c>
      <c r="F32" s="43" t="s">
        <v>74</v>
      </c>
      <c r="G32" s="30">
        <v>0</v>
      </c>
      <c r="H32" s="82"/>
      <c r="J32" s="12" t="s">
        <v>80</v>
      </c>
      <c r="K32" s="62" t="s">
        <v>44</v>
      </c>
      <c r="L32" s="15">
        <v>19</v>
      </c>
      <c r="M32" s="15" t="s">
        <v>45</v>
      </c>
      <c r="N32" s="14" t="s">
        <v>46</v>
      </c>
      <c r="O32" s="30" t="str">
        <f t="shared" si="0"/>
        <v>&lt;0,3</v>
      </c>
      <c r="P32" s="30"/>
      <c r="Q32" s="14"/>
      <c r="R32" s="14"/>
      <c r="S32" s="35"/>
      <c r="T32" s="21"/>
    </row>
    <row r="33" spans="1:20" x14ac:dyDescent="0.25">
      <c r="A33" s="45" t="s">
        <v>43</v>
      </c>
      <c r="B33" s="63" t="s">
        <v>13</v>
      </c>
      <c r="C33" s="47">
        <v>30</v>
      </c>
      <c r="D33" s="47" t="s">
        <v>30</v>
      </c>
      <c r="E33" s="46" t="s">
        <v>31</v>
      </c>
      <c r="F33" s="44">
        <v>78.7</v>
      </c>
      <c r="G33" s="49" t="s">
        <v>142</v>
      </c>
      <c r="H33" s="82">
        <f t="shared" si="1"/>
        <v>-8.5415456130156817E-2</v>
      </c>
      <c r="J33" s="45" t="s">
        <v>43</v>
      </c>
      <c r="K33" s="63" t="s">
        <v>13</v>
      </c>
      <c r="L33" s="47">
        <v>30</v>
      </c>
      <c r="M33" s="47" t="s">
        <v>30</v>
      </c>
      <c r="N33" s="46" t="s">
        <v>31</v>
      </c>
      <c r="O33" s="44">
        <f t="shared" si="0"/>
        <v>78.7</v>
      </c>
      <c r="P33" s="49" t="s">
        <v>84</v>
      </c>
      <c r="Q33" s="49" t="s">
        <v>87</v>
      </c>
      <c r="R33" s="54" t="s">
        <v>72</v>
      </c>
      <c r="S33" s="54">
        <v>-5</v>
      </c>
      <c r="T33" s="57">
        <v>-1.1499999999999999</v>
      </c>
    </row>
    <row r="34" spans="1:20" x14ac:dyDescent="0.25">
      <c r="A34" s="45" t="s">
        <v>42</v>
      </c>
      <c r="B34" s="63" t="s">
        <v>13</v>
      </c>
      <c r="C34" s="47">
        <v>31</v>
      </c>
      <c r="D34" s="47" t="s">
        <v>30</v>
      </c>
      <c r="E34" s="46" t="s">
        <v>31</v>
      </c>
      <c r="F34" s="44">
        <v>37.4</v>
      </c>
      <c r="G34" s="49" t="s">
        <v>143</v>
      </c>
      <c r="H34" s="85">
        <f t="shared" si="1"/>
        <v>-0.15670800450958292</v>
      </c>
      <c r="J34" s="45" t="s">
        <v>42</v>
      </c>
      <c r="K34" s="63" t="s">
        <v>13</v>
      </c>
      <c r="L34" s="47">
        <v>31</v>
      </c>
      <c r="M34" s="47" t="s">
        <v>30</v>
      </c>
      <c r="N34" s="46" t="s">
        <v>31</v>
      </c>
      <c r="O34" s="44">
        <f t="shared" si="0"/>
        <v>37.4</v>
      </c>
      <c r="P34" s="49" t="s">
        <v>85</v>
      </c>
      <c r="Q34" s="49" t="s">
        <v>88</v>
      </c>
      <c r="R34" s="54" t="s">
        <v>72</v>
      </c>
      <c r="S34" s="54">
        <v>-7</v>
      </c>
      <c r="T34" s="57">
        <v>-1.21</v>
      </c>
    </row>
    <row r="35" spans="1:20" x14ac:dyDescent="0.25">
      <c r="A35" s="45" t="s">
        <v>41</v>
      </c>
      <c r="B35" s="63" t="s">
        <v>13</v>
      </c>
      <c r="C35" s="47">
        <v>32</v>
      </c>
      <c r="D35" s="47" t="s">
        <v>30</v>
      </c>
      <c r="E35" s="46" t="s">
        <v>31</v>
      </c>
      <c r="F35" s="44">
        <v>56.9</v>
      </c>
      <c r="G35" s="49" t="s">
        <v>144</v>
      </c>
      <c r="H35" s="82">
        <f t="shared" si="1"/>
        <v>-6.5834838285995706E-2</v>
      </c>
      <c r="J35" s="45" t="s">
        <v>41</v>
      </c>
      <c r="K35" s="63" t="s">
        <v>13</v>
      </c>
      <c r="L35" s="47">
        <v>32</v>
      </c>
      <c r="M35" s="47" t="s">
        <v>30</v>
      </c>
      <c r="N35" s="46" t="s">
        <v>31</v>
      </c>
      <c r="O35" s="44">
        <f t="shared" si="0"/>
        <v>56.9</v>
      </c>
      <c r="P35" s="49" t="s">
        <v>86</v>
      </c>
      <c r="Q35" s="49" t="s">
        <v>89</v>
      </c>
      <c r="R35" s="54" t="s">
        <v>72</v>
      </c>
      <c r="S35" s="54">
        <v>-5</v>
      </c>
      <c r="T35" s="57">
        <v>-1.04</v>
      </c>
    </row>
    <row r="36" spans="1:20" x14ac:dyDescent="0.25">
      <c r="A36" s="45" t="s">
        <v>40</v>
      </c>
      <c r="B36" s="63" t="s">
        <v>13</v>
      </c>
      <c r="C36" s="47">
        <v>33</v>
      </c>
      <c r="D36" s="47" t="s">
        <v>30</v>
      </c>
      <c r="E36" s="46" t="s">
        <v>31</v>
      </c>
      <c r="F36" s="44">
        <v>10.9</v>
      </c>
      <c r="G36" s="49">
        <v>17.78116450782974</v>
      </c>
      <c r="H36" s="89"/>
      <c r="J36" s="45" t="s">
        <v>40</v>
      </c>
      <c r="K36" s="63" t="s">
        <v>13</v>
      </c>
      <c r="L36" s="47">
        <v>33</v>
      </c>
      <c r="M36" s="47" t="s">
        <v>30</v>
      </c>
      <c r="N36" s="46" t="s">
        <v>31</v>
      </c>
      <c r="O36" s="44">
        <f t="shared" si="0"/>
        <v>10.9</v>
      </c>
      <c r="P36" s="49"/>
      <c r="Q36" s="49"/>
      <c r="R36" s="54"/>
      <c r="S36" s="54"/>
      <c r="T36" s="51"/>
    </row>
    <row r="37" spans="1:20" x14ac:dyDescent="0.25">
      <c r="A37" s="45" t="s">
        <v>39</v>
      </c>
      <c r="B37" s="63" t="s">
        <v>13</v>
      </c>
      <c r="C37" s="47">
        <v>34</v>
      </c>
      <c r="D37" s="47" t="s">
        <v>30</v>
      </c>
      <c r="E37" s="46" t="s">
        <v>31</v>
      </c>
      <c r="F37" s="44">
        <v>10.8</v>
      </c>
      <c r="G37" s="49">
        <v>15.555481776541578</v>
      </c>
      <c r="H37" s="89"/>
      <c r="J37" s="45" t="s">
        <v>39</v>
      </c>
      <c r="K37" s="63" t="s">
        <v>13</v>
      </c>
      <c r="L37" s="47">
        <v>34</v>
      </c>
      <c r="M37" s="47" t="s">
        <v>30</v>
      </c>
      <c r="N37" s="46" t="s">
        <v>31</v>
      </c>
      <c r="O37" s="44">
        <f t="shared" si="0"/>
        <v>10.8</v>
      </c>
      <c r="P37" s="49"/>
      <c r="Q37" s="49"/>
      <c r="R37" s="54"/>
      <c r="S37" s="54"/>
      <c r="T37" s="51"/>
    </row>
    <row r="38" spans="1:20" x14ac:dyDescent="0.25">
      <c r="A38" s="45" t="s">
        <v>38</v>
      </c>
      <c r="B38" s="63" t="s">
        <v>13</v>
      </c>
      <c r="C38" s="47">
        <v>35</v>
      </c>
      <c r="D38" s="47" t="s">
        <v>30</v>
      </c>
      <c r="E38" s="46" t="s">
        <v>31</v>
      </c>
      <c r="F38" s="44">
        <v>13.8</v>
      </c>
      <c r="G38" s="49">
        <v>20.971941971342165</v>
      </c>
      <c r="H38" s="89"/>
      <c r="J38" s="45" t="s">
        <v>38</v>
      </c>
      <c r="K38" s="63" t="s">
        <v>13</v>
      </c>
      <c r="L38" s="47">
        <v>35</v>
      </c>
      <c r="M38" s="47" t="s">
        <v>30</v>
      </c>
      <c r="N38" s="46" t="s">
        <v>31</v>
      </c>
      <c r="O38" s="44">
        <f t="shared" si="0"/>
        <v>13.8</v>
      </c>
      <c r="P38" s="49"/>
      <c r="Q38" s="49"/>
      <c r="R38" s="54"/>
      <c r="S38" s="54"/>
      <c r="T38" s="51"/>
    </row>
    <row r="39" spans="1:20" x14ac:dyDescent="0.25">
      <c r="A39" s="45" t="s">
        <v>37</v>
      </c>
      <c r="B39" s="63" t="s">
        <v>13</v>
      </c>
      <c r="C39" s="47">
        <v>36</v>
      </c>
      <c r="D39" s="47" t="s">
        <v>30</v>
      </c>
      <c r="E39" s="46" t="s">
        <v>31</v>
      </c>
      <c r="F39" s="44">
        <v>62.5</v>
      </c>
      <c r="G39" s="49">
        <v>104.30533160714995</v>
      </c>
      <c r="H39" s="89"/>
      <c r="J39" s="45" t="s">
        <v>37</v>
      </c>
      <c r="K39" s="63" t="s">
        <v>13</v>
      </c>
      <c r="L39" s="47">
        <v>36</v>
      </c>
      <c r="M39" s="47" t="s">
        <v>30</v>
      </c>
      <c r="N39" s="46" t="s">
        <v>31</v>
      </c>
      <c r="O39" s="44">
        <f t="shared" si="0"/>
        <v>62.5</v>
      </c>
      <c r="P39" s="49"/>
      <c r="Q39" s="49"/>
      <c r="R39" s="54"/>
      <c r="S39" s="54"/>
      <c r="T39" s="51"/>
    </row>
    <row r="40" spans="1:20" x14ac:dyDescent="0.25">
      <c r="A40" s="45" t="s">
        <v>36</v>
      </c>
      <c r="B40" s="63" t="s">
        <v>13</v>
      </c>
      <c r="C40" s="47">
        <v>37</v>
      </c>
      <c r="D40" s="47" t="s">
        <v>30</v>
      </c>
      <c r="E40" s="46" t="s">
        <v>31</v>
      </c>
      <c r="F40" s="44">
        <v>81.2</v>
      </c>
      <c r="G40" s="49">
        <v>129.47820899112151</v>
      </c>
      <c r="H40" s="89"/>
      <c r="J40" s="45" t="s">
        <v>36</v>
      </c>
      <c r="K40" s="63" t="s">
        <v>13</v>
      </c>
      <c r="L40" s="47">
        <v>37</v>
      </c>
      <c r="M40" s="47" t="s">
        <v>30</v>
      </c>
      <c r="N40" s="46" t="s">
        <v>31</v>
      </c>
      <c r="O40" s="44">
        <f t="shared" si="0"/>
        <v>81.2</v>
      </c>
      <c r="P40" s="49"/>
      <c r="Q40" s="49"/>
      <c r="R40" s="54"/>
      <c r="S40" s="54"/>
      <c r="T40" s="51"/>
    </row>
    <row r="41" spans="1:20" x14ac:dyDescent="0.25">
      <c r="A41" s="45" t="s">
        <v>35</v>
      </c>
      <c r="B41" s="63" t="s">
        <v>13</v>
      </c>
      <c r="C41" s="47">
        <v>38</v>
      </c>
      <c r="D41" s="47" t="s">
        <v>30</v>
      </c>
      <c r="E41" s="46" t="s">
        <v>31</v>
      </c>
      <c r="F41" s="44">
        <v>96.3</v>
      </c>
      <c r="G41" s="49">
        <v>152.22738934578351</v>
      </c>
      <c r="H41" s="89"/>
      <c r="J41" s="45" t="s">
        <v>35</v>
      </c>
      <c r="K41" s="63" t="s">
        <v>13</v>
      </c>
      <c r="L41" s="47">
        <v>38</v>
      </c>
      <c r="M41" s="47" t="s">
        <v>30</v>
      </c>
      <c r="N41" s="46" t="s">
        <v>31</v>
      </c>
      <c r="O41" s="44">
        <f t="shared" si="0"/>
        <v>96.3</v>
      </c>
      <c r="P41" s="49"/>
      <c r="Q41" s="49"/>
      <c r="R41" s="54"/>
      <c r="S41" s="54"/>
      <c r="T41" s="51"/>
    </row>
    <row r="42" spans="1:20" x14ac:dyDescent="0.25">
      <c r="A42" s="45" t="s">
        <v>34</v>
      </c>
      <c r="B42" s="63" t="s">
        <v>13</v>
      </c>
      <c r="C42" s="47">
        <v>39</v>
      </c>
      <c r="D42" s="47" t="s">
        <v>30</v>
      </c>
      <c r="E42" s="46" t="s">
        <v>31</v>
      </c>
      <c r="F42" s="44">
        <v>53.7</v>
      </c>
      <c r="G42" s="49">
        <v>52.765679256771747</v>
      </c>
      <c r="H42" s="89"/>
      <c r="J42" s="45" t="s">
        <v>34</v>
      </c>
      <c r="K42" s="63" t="s">
        <v>13</v>
      </c>
      <c r="L42" s="47">
        <v>39</v>
      </c>
      <c r="M42" s="47" t="s">
        <v>30</v>
      </c>
      <c r="N42" s="46" t="s">
        <v>31</v>
      </c>
      <c r="O42" s="44">
        <f t="shared" si="0"/>
        <v>53.7</v>
      </c>
      <c r="P42" s="49"/>
      <c r="Q42" s="49"/>
      <c r="R42" s="54"/>
      <c r="S42" s="54"/>
      <c r="T42" s="51"/>
    </row>
    <row r="43" spans="1:20" x14ac:dyDescent="0.25">
      <c r="A43" s="45" t="s">
        <v>33</v>
      </c>
      <c r="B43" s="63" t="s">
        <v>13</v>
      </c>
      <c r="C43" s="47">
        <v>40</v>
      </c>
      <c r="D43" s="47" t="s">
        <v>30</v>
      </c>
      <c r="E43" s="46" t="s">
        <v>31</v>
      </c>
      <c r="F43" s="44">
        <v>43.1</v>
      </c>
      <c r="G43" s="49">
        <v>48.457694470599506</v>
      </c>
      <c r="H43" s="89"/>
      <c r="J43" s="45" t="s">
        <v>33</v>
      </c>
      <c r="K43" s="63" t="s">
        <v>13</v>
      </c>
      <c r="L43" s="47">
        <v>40</v>
      </c>
      <c r="M43" s="47" t="s">
        <v>30</v>
      </c>
      <c r="N43" s="46" t="s">
        <v>31</v>
      </c>
      <c r="O43" s="44">
        <f t="shared" si="0"/>
        <v>43.1</v>
      </c>
      <c r="P43" s="49"/>
      <c r="Q43" s="49"/>
      <c r="R43" s="54"/>
      <c r="S43" s="54"/>
      <c r="T43" s="51"/>
    </row>
    <row r="44" spans="1:20" x14ac:dyDescent="0.25">
      <c r="A44" s="45" t="s">
        <v>32</v>
      </c>
      <c r="B44" s="63" t="s">
        <v>13</v>
      </c>
      <c r="C44" s="47">
        <v>41</v>
      </c>
      <c r="D44" s="47" t="s">
        <v>30</v>
      </c>
      <c r="E44" s="46" t="s">
        <v>31</v>
      </c>
      <c r="F44" s="44">
        <v>34.700000000000003</v>
      </c>
      <c r="G44" s="49">
        <v>39.542021634586149</v>
      </c>
      <c r="H44" s="89"/>
      <c r="J44" s="45" t="s">
        <v>32</v>
      </c>
      <c r="K44" s="63" t="s">
        <v>13</v>
      </c>
      <c r="L44" s="47">
        <v>41</v>
      </c>
      <c r="M44" s="47" t="s">
        <v>30</v>
      </c>
      <c r="N44" s="46" t="s">
        <v>31</v>
      </c>
      <c r="O44" s="44">
        <f t="shared" si="0"/>
        <v>34.700000000000003</v>
      </c>
      <c r="P44" s="49"/>
      <c r="Q44" s="49"/>
      <c r="R44" s="54"/>
      <c r="S44" s="54"/>
      <c r="T44" s="51"/>
    </row>
    <row r="45" spans="1:20" x14ac:dyDescent="0.25">
      <c r="A45" s="45" t="s">
        <v>29</v>
      </c>
      <c r="B45" s="63" t="s">
        <v>13</v>
      </c>
      <c r="C45" s="47">
        <v>42</v>
      </c>
      <c r="D45" s="47" t="s">
        <v>30</v>
      </c>
      <c r="E45" s="46" t="s">
        <v>31</v>
      </c>
      <c r="F45" s="44">
        <v>80.7</v>
      </c>
      <c r="G45" s="49" t="s">
        <v>142</v>
      </c>
      <c r="H45" s="82">
        <f t="shared" si="1"/>
        <v>-6.2173155142359028E-2</v>
      </c>
      <c r="J45" s="45" t="s">
        <v>29</v>
      </c>
      <c r="K45" s="63" t="s">
        <v>13</v>
      </c>
      <c r="L45" s="47">
        <v>42</v>
      </c>
      <c r="M45" s="47" t="s">
        <v>30</v>
      </c>
      <c r="N45" s="46" t="s">
        <v>31</v>
      </c>
      <c r="O45" s="44">
        <f t="shared" si="0"/>
        <v>80.7</v>
      </c>
      <c r="P45" s="49" t="s">
        <v>90</v>
      </c>
      <c r="Q45" s="49" t="s">
        <v>91</v>
      </c>
      <c r="R45" s="54" t="s">
        <v>72</v>
      </c>
      <c r="S45" s="54">
        <v>-3</v>
      </c>
      <c r="T45" s="57">
        <v>-1</v>
      </c>
    </row>
    <row r="46" spans="1:20" x14ac:dyDescent="0.25">
      <c r="A46" s="12" t="s">
        <v>12</v>
      </c>
      <c r="B46" s="62" t="s">
        <v>13</v>
      </c>
      <c r="C46" s="15">
        <v>43</v>
      </c>
      <c r="D46" s="15" t="s">
        <v>28</v>
      </c>
      <c r="E46" s="14" t="s">
        <v>24</v>
      </c>
      <c r="F46" s="42">
        <v>87.4</v>
      </c>
      <c r="G46" s="30" t="s">
        <v>145</v>
      </c>
      <c r="H46" s="82">
        <f t="shared" si="1"/>
        <v>5.606573223779604E-2</v>
      </c>
      <c r="J46" s="12" t="s">
        <v>12</v>
      </c>
      <c r="K46" s="62" t="s">
        <v>13</v>
      </c>
      <c r="L46" s="15">
        <v>43</v>
      </c>
      <c r="M46" s="15" t="s">
        <v>28</v>
      </c>
      <c r="N46" s="14" t="s">
        <v>24</v>
      </c>
      <c r="O46" s="81">
        <f t="shared" si="0"/>
        <v>87.4</v>
      </c>
      <c r="P46" s="30" t="s">
        <v>92</v>
      </c>
      <c r="Q46" s="30" t="s">
        <v>101</v>
      </c>
      <c r="R46" s="14" t="s">
        <v>72</v>
      </c>
      <c r="S46" s="66">
        <v>5</v>
      </c>
      <c r="T46" s="34">
        <v>1.34</v>
      </c>
    </row>
    <row r="47" spans="1:20" x14ac:dyDescent="0.25">
      <c r="A47" s="12" t="s">
        <v>25</v>
      </c>
      <c r="B47" s="62" t="s">
        <v>13</v>
      </c>
      <c r="C47" s="15">
        <v>44</v>
      </c>
      <c r="D47" s="15" t="s">
        <v>28</v>
      </c>
      <c r="E47" s="14" t="s">
        <v>24</v>
      </c>
      <c r="F47" s="42">
        <v>43.8</v>
      </c>
      <c r="G47" s="30" t="s">
        <v>146</v>
      </c>
      <c r="H47" s="82">
        <f t="shared" si="1"/>
        <v>0.15202524986849009</v>
      </c>
      <c r="J47" s="12" t="s">
        <v>25</v>
      </c>
      <c r="K47" s="62" t="s">
        <v>13</v>
      </c>
      <c r="L47" s="15">
        <v>44</v>
      </c>
      <c r="M47" s="15" t="s">
        <v>28</v>
      </c>
      <c r="N47" s="14" t="s">
        <v>24</v>
      </c>
      <c r="O47" s="81">
        <f t="shared" si="0"/>
        <v>43.8</v>
      </c>
      <c r="P47" s="30" t="s">
        <v>93</v>
      </c>
      <c r="Q47" s="30" t="s">
        <v>102</v>
      </c>
      <c r="R47" s="14" t="s">
        <v>72</v>
      </c>
      <c r="S47" s="66">
        <v>14</v>
      </c>
      <c r="T47" s="65">
        <v>2.17</v>
      </c>
    </row>
    <row r="48" spans="1:20" x14ac:dyDescent="0.25">
      <c r="A48" s="12" t="s">
        <v>20</v>
      </c>
      <c r="B48" s="62" t="s">
        <v>13</v>
      </c>
      <c r="C48" s="15">
        <v>45</v>
      </c>
      <c r="D48" s="15" t="s">
        <v>28</v>
      </c>
      <c r="E48" s="14" t="s">
        <v>24</v>
      </c>
      <c r="F48" s="42">
        <v>141</v>
      </c>
      <c r="G48" s="30" t="s">
        <v>147</v>
      </c>
      <c r="H48" s="82">
        <f t="shared" si="1"/>
        <v>1.8786127167630017E-2</v>
      </c>
      <c r="J48" s="12" t="s">
        <v>20</v>
      </c>
      <c r="K48" s="62" t="s">
        <v>13</v>
      </c>
      <c r="L48" s="15">
        <v>45</v>
      </c>
      <c r="M48" s="15" t="s">
        <v>28</v>
      </c>
      <c r="N48" s="14" t="s">
        <v>24</v>
      </c>
      <c r="O48" s="53">
        <f t="shared" si="0"/>
        <v>141</v>
      </c>
      <c r="P48" s="30" t="s">
        <v>94</v>
      </c>
      <c r="Q48" s="30" t="s">
        <v>103</v>
      </c>
      <c r="R48" s="14" t="s">
        <v>72</v>
      </c>
      <c r="S48" s="66">
        <v>1</v>
      </c>
      <c r="T48" s="34">
        <v>0.24</v>
      </c>
    </row>
    <row r="49" spans="1:20" x14ac:dyDescent="0.25">
      <c r="A49" s="12" t="s">
        <v>19</v>
      </c>
      <c r="B49" s="62" t="s">
        <v>13</v>
      </c>
      <c r="C49" s="15">
        <v>46</v>
      </c>
      <c r="D49" s="15" t="s">
        <v>28</v>
      </c>
      <c r="E49" s="14" t="s">
        <v>24</v>
      </c>
      <c r="F49" s="42">
        <v>83.6</v>
      </c>
      <c r="G49" s="30" t="s">
        <v>148</v>
      </c>
      <c r="H49" s="82">
        <f t="shared" si="1"/>
        <v>3.722084367245658E-2</v>
      </c>
      <c r="J49" s="12" t="s">
        <v>19</v>
      </c>
      <c r="K49" s="62" t="s">
        <v>13</v>
      </c>
      <c r="L49" s="15">
        <v>46</v>
      </c>
      <c r="M49" s="15" t="s">
        <v>28</v>
      </c>
      <c r="N49" s="14" t="s">
        <v>24</v>
      </c>
      <c r="O49" s="81">
        <f t="shared" si="0"/>
        <v>83.6</v>
      </c>
      <c r="P49" s="30" t="s">
        <v>95</v>
      </c>
      <c r="Q49" s="30" t="s">
        <v>104</v>
      </c>
      <c r="R49" s="14" t="s">
        <v>72</v>
      </c>
      <c r="S49" s="66">
        <v>1</v>
      </c>
      <c r="T49" s="34">
        <v>0.21</v>
      </c>
    </row>
    <row r="50" spans="1:20" x14ac:dyDescent="0.25">
      <c r="A50" s="12" t="s">
        <v>27</v>
      </c>
      <c r="B50" s="62" t="s">
        <v>13</v>
      </c>
      <c r="C50" s="15">
        <v>47</v>
      </c>
      <c r="D50" s="15" t="s">
        <v>26</v>
      </c>
      <c r="E50" s="14" t="s">
        <v>24</v>
      </c>
      <c r="F50" s="42">
        <v>45.6</v>
      </c>
      <c r="G50" s="30" t="s">
        <v>149</v>
      </c>
      <c r="H50" s="82">
        <f t="shared" si="1"/>
        <v>-8.0830477726264824E-2</v>
      </c>
      <c r="J50" s="12" t="s">
        <v>27</v>
      </c>
      <c r="K50" s="62" t="s">
        <v>13</v>
      </c>
      <c r="L50" s="15">
        <v>47</v>
      </c>
      <c r="M50" s="15" t="s">
        <v>26</v>
      </c>
      <c r="N50" s="14" t="s">
        <v>24</v>
      </c>
      <c r="O50" s="81">
        <f t="shared" si="0"/>
        <v>45.6</v>
      </c>
      <c r="P50" s="30" t="s">
        <v>96</v>
      </c>
      <c r="Q50" s="30" t="s">
        <v>105</v>
      </c>
      <c r="R50" s="14" t="s">
        <v>72</v>
      </c>
      <c r="S50" s="66">
        <v>-5</v>
      </c>
      <c r="T50" s="34">
        <v>-0.77</v>
      </c>
    </row>
    <row r="51" spans="1:20" x14ac:dyDescent="0.25">
      <c r="A51" s="12" t="s">
        <v>21</v>
      </c>
      <c r="B51" s="62" t="s">
        <v>13</v>
      </c>
      <c r="C51" s="15">
        <v>48</v>
      </c>
      <c r="D51" s="15" t="s">
        <v>26</v>
      </c>
      <c r="E51" s="14" t="s">
        <v>24</v>
      </c>
      <c r="F51" s="43">
        <v>45.3</v>
      </c>
      <c r="G51" s="30" t="s">
        <v>150</v>
      </c>
      <c r="H51" s="82">
        <f t="shared" si="1"/>
        <v>-4.5914069081718613E-2</v>
      </c>
      <c r="J51" s="12" t="s">
        <v>21</v>
      </c>
      <c r="K51" s="62" t="s">
        <v>13</v>
      </c>
      <c r="L51" s="15">
        <v>48</v>
      </c>
      <c r="M51" s="15" t="s">
        <v>26</v>
      </c>
      <c r="N51" s="14" t="s">
        <v>24</v>
      </c>
      <c r="O51" s="81">
        <f t="shared" si="0"/>
        <v>45.3</v>
      </c>
      <c r="P51" s="30" t="s">
        <v>97</v>
      </c>
      <c r="Q51" s="30" t="s">
        <v>106</v>
      </c>
      <c r="R51" s="14" t="s">
        <v>72</v>
      </c>
      <c r="S51" s="66">
        <v>-2</v>
      </c>
      <c r="T51" s="34">
        <v>-0.24</v>
      </c>
    </row>
    <row r="52" spans="1:20" x14ac:dyDescent="0.25">
      <c r="A52" s="12" t="s">
        <v>20</v>
      </c>
      <c r="B52" s="62" t="s">
        <v>13</v>
      </c>
      <c r="C52" s="15">
        <v>49</v>
      </c>
      <c r="D52" s="15" t="s">
        <v>26</v>
      </c>
      <c r="E52" s="14" t="s">
        <v>24</v>
      </c>
      <c r="F52" s="43">
        <v>286</v>
      </c>
      <c r="G52" s="30" t="s">
        <v>151</v>
      </c>
      <c r="H52" s="82">
        <f t="shared" si="1"/>
        <v>2.102312543798258E-3</v>
      </c>
      <c r="J52" s="12" t="s">
        <v>20</v>
      </c>
      <c r="K52" s="62" t="s">
        <v>13</v>
      </c>
      <c r="L52" s="15">
        <v>49</v>
      </c>
      <c r="M52" s="15" t="s">
        <v>26</v>
      </c>
      <c r="N52" s="14" t="s">
        <v>24</v>
      </c>
      <c r="O52" s="53">
        <f t="shared" si="0"/>
        <v>286</v>
      </c>
      <c r="P52" s="30" t="s">
        <v>98</v>
      </c>
      <c r="Q52" s="30" t="s">
        <v>107</v>
      </c>
      <c r="R52" s="14" t="s">
        <v>72</v>
      </c>
      <c r="S52" s="66">
        <v>-2</v>
      </c>
      <c r="T52" s="34">
        <v>-0.41</v>
      </c>
    </row>
    <row r="53" spans="1:20" x14ac:dyDescent="0.25">
      <c r="A53" s="12" t="s">
        <v>19</v>
      </c>
      <c r="B53" s="62" t="s">
        <v>13</v>
      </c>
      <c r="C53" s="15">
        <v>50</v>
      </c>
      <c r="D53" s="15" t="s">
        <v>26</v>
      </c>
      <c r="E53" s="14" t="s">
        <v>24</v>
      </c>
      <c r="F53" s="43">
        <v>105</v>
      </c>
      <c r="G53" s="30" t="s">
        <v>152</v>
      </c>
      <c r="H53" s="82">
        <f t="shared" si="1"/>
        <v>1.0587102983638057E-2</v>
      </c>
      <c r="J53" s="12" t="s">
        <v>19</v>
      </c>
      <c r="K53" s="62" t="s">
        <v>13</v>
      </c>
      <c r="L53" s="15">
        <v>50</v>
      </c>
      <c r="M53" s="15" t="s">
        <v>26</v>
      </c>
      <c r="N53" s="14" t="s">
        <v>24</v>
      </c>
      <c r="O53" s="53">
        <f t="shared" si="0"/>
        <v>105</v>
      </c>
      <c r="P53" s="30" t="s">
        <v>99</v>
      </c>
      <c r="Q53" s="30" t="s">
        <v>108</v>
      </c>
      <c r="R53" s="14" t="s">
        <v>72</v>
      </c>
      <c r="S53" s="66">
        <v>-1</v>
      </c>
      <c r="T53" s="34">
        <v>-0.35</v>
      </c>
    </row>
    <row r="54" spans="1:20" x14ac:dyDescent="0.25">
      <c r="A54" s="12" t="s">
        <v>17</v>
      </c>
      <c r="B54" s="62" t="s">
        <v>13</v>
      </c>
      <c r="C54" s="15">
        <v>51</v>
      </c>
      <c r="D54" s="15" t="s">
        <v>26</v>
      </c>
      <c r="E54" s="14" t="s">
        <v>24</v>
      </c>
      <c r="F54" s="43">
        <v>36.200000000000003</v>
      </c>
      <c r="G54" s="30" t="s">
        <v>153</v>
      </c>
      <c r="H54" s="82">
        <f t="shared" si="1"/>
        <v>-2.8187919463087172E-2</v>
      </c>
      <c r="J54" s="12" t="s">
        <v>17</v>
      </c>
      <c r="K54" s="62" t="s">
        <v>13</v>
      </c>
      <c r="L54" s="15">
        <v>51</v>
      </c>
      <c r="M54" s="15" t="s">
        <v>26</v>
      </c>
      <c r="N54" s="14" t="s">
        <v>24</v>
      </c>
      <c r="O54" s="81">
        <f t="shared" si="0"/>
        <v>36.200000000000003</v>
      </c>
      <c r="P54" s="30" t="s">
        <v>100</v>
      </c>
      <c r="Q54" s="30" t="s">
        <v>109</v>
      </c>
      <c r="R54" s="14" t="s">
        <v>72</v>
      </c>
      <c r="S54" s="66">
        <v>-4</v>
      </c>
      <c r="T54" s="34">
        <v>-0.37</v>
      </c>
    </row>
    <row r="55" spans="1:20" x14ac:dyDescent="0.25">
      <c r="A55" s="12" t="s">
        <v>20</v>
      </c>
      <c r="B55" s="62" t="s">
        <v>13</v>
      </c>
      <c r="C55" s="15">
        <v>52</v>
      </c>
      <c r="D55" s="15" t="s">
        <v>81</v>
      </c>
      <c r="E55" s="14" t="s">
        <v>24</v>
      </c>
      <c r="F55" s="43"/>
      <c r="G55" s="30" t="s">
        <v>151</v>
      </c>
      <c r="H55" s="87"/>
      <c r="J55" s="12" t="s">
        <v>20</v>
      </c>
      <c r="K55" s="62" t="s">
        <v>13</v>
      </c>
      <c r="L55" s="15">
        <v>52</v>
      </c>
      <c r="M55" s="15" t="s">
        <v>81</v>
      </c>
      <c r="N55" s="14" t="s">
        <v>24</v>
      </c>
      <c r="O55" s="53"/>
      <c r="P55" s="30" t="s">
        <v>110</v>
      </c>
      <c r="Q55" s="30"/>
      <c r="R55" s="14"/>
      <c r="S55" s="66"/>
      <c r="T55" s="73"/>
    </row>
    <row r="56" spans="1:20" x14ac:dyDescent="0.25">
      <c r="A56" s="12" t="s">
        <v>19</v>
      </c>
      <c r="B56" s="62" t="s">
        <v>13</v>
      </c>
      <c r="C56" s="15">
        <v>53</v>
      </c>
      <c r="D56" s="15" t="s">
        <v>81</v>
      </c>
      <c r="E56" s="14" t="s">
        <v>24</v>
      </c>
      <c r="F56" s="43"/>
      <c r="G56" s="30" t="s">
        <v>152</v>
      </c>
      <c r="H56" s="87"/>
      <c r="J56" s="12" t="s">
        <v>19</v>
      </c>
      <c r="K56" s="62" t="s">
        <v>13</v>
      </c>
      <c r="L56" s="15">
        <v>53</v>
      </c>
      <c r="M56" s="15" t="s">
        <v>81</v>
      </c>
      <c r="N56" s="14" t="s">
        <v>24</v>
      </c>
      <c r="O56" s="53"/>
      <c r="P56" s="30" t="s">
        <v>110</v>
      </c>
      <c r="Q56" s="30"/>
      <c r="R56" s="14"/>
      <c r="S56" s="66"/>
      <c r="T56" s="73"/>
    </row>
    <row r="57" spans="1:20" x14ac:dyDescent="0.25">
      <c r="A57" s="12" t="s">
        <v>17</v>
      </c>
      <c r="B57" s="62" t="s">
        <v>13</v>
      </c>
      <c r="C57" s="15">
        <v>54</v>
      </c>
      <c r="D57" s="15" t="s">
        <v>81</v>
      </c>
      <c r="E57" s="14" t="s">
        <v>24</v>
      </c>
      <c r="F57" s="43"/>
      <c r="G57" s="30" t="s">
        <v>153</v>
      </c>
      <c r="H57" s="87"/>
      <c r="J57" s="12" t="s">
        <v>17</v>
      </c>
      <c r="K57" s="62" t="s">
        <v>13</v>
      </c>
      <c r="L57" s="15">
        <v>54</v>
      </c>
      <c r="M57" s="15" t="s">
        <v>81</v>
      </c>
      <c r="N57" s="14" t="s">
        <v>24</v>
      </c>
      <c r="O57" s="81"/>
      <c r="P57" s="30" t="s">
        <v>110</v>
      </c>
      <c r="Q57" s="30"/>
      <c r="R57" s="14"/>
      <c r="S57" s="66"/>
      <c r="T57" s="73"/>
    </row>
    <row r="58" spans="1:20" x14ac:dyDescent="0.25">
      <c r="A58" s="12" t="s">
        <v>22</v>
      </c>
      <c r="B58" s="62" t="s">
        <v>13</v>
      </c>
      <c r="C58" s="15">
        <v>55</v>
      </c>
      <c r="D58" s="15" t="s">
        <v>23</v>
      </c>
      <c r="E58" s="14" t="s">
        <v>24</v>
      </c>
      <c r="F58" s="43">
        <v>33.9</v>
      </c>
      <c r="G58" s="30" t="s">
        <v>154</v>
      </c>
      <c r="H58" s="82">
        <f t="shared" si="1"/>
        <v>-3.004291845493574E-2</v>
      </c>
      <c r="J58" s="12" t="s">
        <v>22</v>
      </c>
      <c r="K58" s="62" t="s">
        <v>13</v>
      </c>
      <c r="L58" s="15">
        <v>55</v>
      </c>
      <c r="M58" s="15" t="s">
        <v>23</v>
      </c>
      <c r="N58" s="14" t="s">
        <v>24</v>
      </c>
      <c r="O58" s="81">
        <f t="shared" ref="O58:O67" si="2">F58</f>
        <v>33.9</v>
      </c>
      <c r="P58" s="30" t="s">
        <v>111</v>
      </c>
      <c r="Q58" s="30" t="s">
        <v>122</v>
      </c>
      <c r="R58" s="14" t="s">
        <v>72</v>
      </c>
      <c r="S58" s="66">
        <v>-6</v>
      </c>
      <c r="T58" s="34">
        <v>-0.76</v>
      </c>
    </row>
    <row r="59" spans="1:20" x14ac:dyDescent="0.25">
      <c r="A59" s="12" t="s">
        <v>16</v>
      </c>
      <c r="B59" s="62" t="s">
        <v>13</v>
      </c>
      <c r="C59" s="15">
        <v>56</v>
      </c>
      <c r="D59" s="15" t="s">
        <v>23</v>
      </c>
      <c r="E59" s="14" t="s">
        <v>24</v>
      </c>
      <c r="F59" s="43">
        <v>121</v>
      </c>
      <c r="G59" s="30" t="s">
        <v>155</v>
      </c>
      <c r="H59" s="82">
        <f t="shared" si="1"/>
        <v>-3.2000000000000001E-2</v>
      </c>
      <c r="J59" s="12" t="s">
        <v>16</v>
      </c>
      <c r="K59" s="62" t="s">
        <v>13</v>
      </c>
      <c r="L59" s="15">
        <v>56</v>
      </c>
      <c r="M59" s="15" t="s">
        <v>23</v>
      </c>
      <c r="N59" s="14" t="s">
        <v>24</v>
      </c>
      <c r="O59" s="53">
        <f t="shared" si="2"/>
        <v>121</v>
      </c>
      <c r="P59" s="30" t="s">
        <v>112</v>
      </c>
      <c r="Q59" s="30" t="s">
        <v>117</v>
      </c>
      <c r="R59" s="14" t="s">
        <v>72</v>
      </c>
      <c r="S59" s="66">
        <v>-1</v>
      </c>
      <c r="T59" s="34">
        <v>-0.3</v>
      </c>
    </row>
    <row r="60" spans="1:20" x14ac:dyDescent="0.25">
      <c r="A60" s="12" t="s">
        <v>12</v>
      </c>
      <c r="B60" s="62" t="s">
        <v>13</v>
      </c>
      <c r="C60" s="15">
        <v>57</v>
      </c>
      <c r="D60" s="15" t="s">
        <v>23</v>
      </c>
      <c r="E60" s="14" t="s">
        <v>24</v>
      </c>
      <c r="F60" s="43">
        <v>166</v>
      </c>
      <c r="G60" s="30" t="s">
        <v>156</v>
      </c>
      <c r="H60" s="82">
        <f t="shared" si="1"/>
        <v>-3.8795599305153382E-2</v>
      </c>
      <c r="J60" s="12" t="s">
        <v>12</v>
      </c>
      <c r="K60" s="62" t="s">
        <v>13</v>
      </c>
      <c r="L60" s="15">
        <v>57</v>
      </c>
      <c r="M60" s="15" t="s">
        <v>23</v>
      </c>
      <c r="N60" s="14" t="s">
        <v>24</v>
      </c>
      <c r="O60" s="53">
        <f t="shared" si="2"/>
        <v>166</v>
      </c>
      <c r="P60" s="30" t="s">
        <v>113</v>
      </c>
      <c r="Q60" s="30" t="s">
        <v>118</v>
      </c>
      <c r="R60" s="14" t="s">
        <v>72</v>
      </c>
      <c r="S60" s="66">
        <v>-2</v>
      </c>
      <c r="T60" s="34">
        <v>-1.17</v>
      </c>
    </row>
    <row r="61" spans="1:20" x14ac:dyDescent="0.25">
      <c r="A61" s="12" t="s">
        <v>20</v>
      </c>
      <c r="B61" s="62" t="s">
        <v>13</v>
      </c>
      <c r="C61" s="15">
        <v>58</v>
      </c>
      <c r="D61" s="15" t="s">
        <v>23</v>
      </c>
      <c r="E61" s="14" t="s">
        <v>24</v>
      </c>
      <c r="F61" s="43">
        <v>56.5</v>
      </c>
      <c r="G61" s="30" t="s">
        <v>157</v>
      </c>
      <c r="H61" s="82">
        <f t="shared" si="1"/>
        <v>3.7306804050453164E-3</v>
      </c>
      <c r="J61" s="12" t="s">
        <v>20</v>
      </c>
      <c r="K61" s="62" t="s">
        <v>13</v>
      </c>
      <c r="L61" s="15">
        <v>58</v>
      </c>
      <c r="M61" s="15" t="s">
        <v>23</v>
      </c>
      <c r="N61" s="14" t="s">
        <v>24</v>
      </c>
      <c r="O61" s="81">
        <f t="shared" si="2"/>
        <v>56.5</v>
      </c>
      <c r="P61" s="30" t="s">
        <v>114</v>
      </c>
      <c r="Q61" s="30" t="s">
        <v>119</v>
      </c>
      <c r="R61" s="14" t="s">
        <v>72</v>
      </c>
      <c r="S61" s="66">
        <v>3</v>
      </c>
      <c r="T61" s="34">
        <v>1.02</v>
      </c>
    </row>
    <row r="62" spans="1:20" x14ac:dyDescent="0.25">
      <c r="A62" s="12" t="s">
        <v>19</v>
      </c>
      <c r="B62" s="62" t="s">
        <v>13</v>
      </c>
      <c r="C62" s="15">
        <v>59</v>
      </c>
      <c r="D62" s="15" t="s">
        <v>23</v>
      </c>
      <c r="E62" s="14" t="s">
        <v>24</v>
      </c>
      <c r="F62" s="43">
        <v>90.3</v>
      </c>
      <c r="G62" s="30" t="s">
        <v>158</v>
      </c>
      <c r="H62" s="82">
        <f t="shared" si="1"/>
        <v>7.7579519006974599E-4</v>
      </c>
      <c r="J62" s="12" t="s">
        <v>19</v>
      </c>
      <c r="K62" s="62" t="s">
        <v>13</v>
      </c>
      <c r="L62" s="15">
        <v>59</v>
      </c>
      <c r="M62" s="15" t="s">
        <v>23</v>
      </c>
      <c r="N62" s="14" t="s">
        <v>24</v>
      </c>
      <c r="O62" s="81">
        <f t="shared" si="2"/>
        <v>90.3</v>
      </c>
      <c r="P62" s="30" t="s">
        <v>115</v>
      </c>
      <c r="Q62" s="30" t="s">
        <v>120</v>
      </c>
      <c r="R62" s="14" t="s">
        <v>72</v>
      </c>
      <c r="S62" s="66">
        <v>2</v>
      </c>
      <c r="T62" s="34">
        <v>0.76</v>
      </c>
    </row>
    <row r="63" spans="1:20" x14ac:dyDescent="0.25">
      <c r="A63" s="12" t="s">
        <v>17</v>
      </c>
      <c r="B63" s="62" t="s">
        <v>13</v>
      </c>
      <c r="C63" s="15">
        <v>60</v>
      </c>
      <c r="D63" s="15" t="s">
        <v>23</v>
      </c>
      <c r="E63" s="14" t="s">
        <v>24</v>
      </c>
      <c r="F63" s="43">
        <v>147</v>
      </c>
      <c r="G63" s="30" t="s">
        <v>159</v>
      </c>
      <c r="H63" s="82">
        <f t="shared" si="1"/>
        <v>-2.1304926764314173E-2</v>
      </c>
      <c r="J63" s="12" t="s">
        <v>17</v>
      </c>
      <c r="K63" s="62" t="s">
        <v>13</v>
      </c>
      <c r="L63" s="15">
        <v>60</v>
      </c>
      <c r="M63" s="15" t="s">
        <v>23</v>
      </c>
      <c r="N63" s="14" t="s">
        <v>24</v>
      </c>
      <c r="O63" s="53">
        <f t="shared" si="2"/>
        <v>147</v>
      </c>
      <c r="P63" s="30" t="s">
        <v>116</v>
      </c>
      <c r="Q63" s="30" t="s">
        <v>121</v>
      </c>
      <c r="R63" s="14" t="s">
        <v>72</v>
      </c>
      <c r="S63" s="66">
        <v>-2</v>
      </c>
      <c r="T63" s="34">
        <v>-0.73</v>
      </c>
    </row>
    <row r="64" spans="1:20" x14ac:dyDescent="0.25">
      <c r="A64" s="12" t="s">
        <v>22</v>
      </c>
      <c r="B64" s="62" t="s">
        <v>13</v>
      </c>
      <c r="C64" s="15">
        <v>61</v>
      </c>
      <c r="D64" s="15" t="s">
        <v>18</v>
      </c>
      <c r="E64" s="14" t="s">
        <v>15</v>
      </c>
      <c r="F64" s="43">
        <v>0.52</v>
      </c>
      <c r="G64" s="30" t="s">
        <v>160</v>
      </c>
      <c r="H64" s="86">
        <f>F64-G64</f>
        <v>0.12460000000000004</v>
      </c>
      <c r="J64" s="12" t="s">
        <v>22</v>
      </c>
      <c r="K64" s="62" t="s">
        <v>13</v>
      </c>
      <c r="L64" s="15">
        <v>61</v>
      </c>
      <c r="M64" s="15" t="s">
        <v>18</v>
      </c>
      <c r="N64" s="14" t="s">
        <v>15</v>
      </c>
      <c r="O64" s="30">
        <f t="shared" si="2"/>
        <v>0.52</v>
      </c>
      <c r="P64" s="30" t="s">
        <v>123</v>
      </c>
      <c r="Q64" s="30" t="s">
        <v>132</v>
      </c>
      <c r="R64" s="14" t="s">
        <v>72</v>
      </c>
      <c r="S64" s="66">
        <v>21</v>
      </c>
      <c r="T64" s="34">
        <v>1.3</v>
      </c>
    </row>
    <row r="65" spans="1:20" x14ac:dyDescent="0.25">
      <c r="A65" s="12" t="s">
        <v>16</v>
      </c>
      <c r="B65" s="62" t="s">
        <v>13</v>
      </c>
      <c r="C65" s="15">
        <v>62</v>
      </c>
      <c r="D65" s="15" t="s">
        <v>18</v>
      </c>
      <c r="E65" s="14" t="s">
        <v>15</v>
      </c>
      <c r="F65" s="43">
        <v>16.2</v>
      </c>
      <c r="G65" s="30" t="s">
        <v>161</v>
      </c>
      <c r="H65" s="83">
        <f t="shared" ref="H65:H70" si="3">F65-G65</f>
        <v>3.9999999999999147E-2</v>
      </c>
      <c r="J65" s="12" t="s">
        <v>16</v>
      </c>
      <c r="K65" s="62" t="s">
        <v>13</v>
      </c>
      <c r="L65" s="15">
        <v>62</v>
      </c>
      <c r="M65" s="15" t="s">
        <v>18</v>
      </c>
      <c r="N65" s="14" t="s">
        <v>15</v>
      </c>
      <c r="O65" s="30">
        <f t="shared" si="2"/>
        <v>16.2</v>
      </c>
      <c r="P65" s="30" t="s">
        <v>124</v>
      </c>
      <c r="Q65" s="30" t="s">
        <v>133</v>
      </c>
      <c r="R65" s="14" t="s">
        <v>72</v>
      </c>
      <c r="S65" s="66">
        <v>0</v>
      </c>
      <c r="T65" s="34">
        <v>0.33</v>
      </c>
    </row>
    <row r="66" spans="1:20" x14ac:dyDescent="0.25">
      <c r="A66" s="12" t="s">
        <v>12</v>
      </c>
      <c r="B66" s="62" t="s">
        <v>13</v>
      </c>
      <c r="C66" s="15">
        <v>63</v>
      </c>
      <c r="D66" s="15" t="s">
        <v>18</v>
      </c>
      <c r="E66" s="14" t="s">
        <v>15</v>
      </c>
      <c r="F66" s="43">
        <v>5.51</v>
      </c>
      <c r="G66" s="30" t="s">
        <v>162</v>
      </c>
      <c r="H66" s="83">
        <f t="shared" si="3"/>
        <v>0.13199999999999967</v>
      </c>
      <c r="J66" s="12" t="s">
        <v>12</v>
      </c>
      <c r="K66" s="62" t="s">
        <v>13</v>
      </c>
      <c r="L66" s="15">
        <v>63</v>
      </c>
      <c r="M66" s="15" t="s">
        <v>18</v>
      </c>
      <c r="N66" s="14" t="s">
        <v>15</v>
      </c>
      <c r="O66" s="30">
        <f t="shared" si="2"/>
        <v>5.51</v>
      </c>
      <c r="P66" s="30" t="s">
        <v>125</v>
      </c>
      <c r="Q66" s="30" t="s">
        <v>134</v>
      </c>
      <c r="R66" s="14" t="s">
        <v>72</v>
      </c>
      <c r="S66" s="66">
        <v>1</v>
      </c>
      <c r="T66" s="34">
        <v>1.21</v>
      </c>
    </row>
    <row r="67" spans="1:20" x14ac:dyDescent="0.25">
      <c r="A67" s="12" t="s">
        <v>27</v>
      </c>
      <c r="B67" s="62" t="s">
        <v>13</v>
      </c>
      <c r="C67" s="15">
        <v>64</v>
      </c>
      <c r="D67" s="15" t="s">
        <v>18</v>
      </c>
      <c r="E67" s="14" t="s">
        <v>15</v>
      </c>
      <c r="F67" s="43">
        <v>6.78</v>
      </c>
      <c r="G67" s="30" t="s">
        <v>163</v>
      </c>
      <c r="H67" s="83">
        <f t="shared" si="3"/>
        <v>0.14700000000000024</v>
      </c>
      <c r="J67" s="12" t="s">
        <v>27</v>
      </c>
      <c r="K67" s="62" t="s">
        <v>13</v>
      </c>
      <c r="L67" s="15">
        <v>64</v>
      </c>
      <c r="M67" s="15" t="s">
        <v>18</v>
      </c>
      <c r="N67" s="14" t="s">
        <v>15</v>
      </c>
      <c r="O67" s="30">
        <f t="shared" si="2"/>
        <v>6.78</v>
      </c>
      <c r="P67" s="30" t="s">
        <v>126</v>
      </c>
      <c r="Q67" s="30" t="s">
        <v>135</v>
      </c>
      <c r="R67" s="14" t="s">
        <v>72</v>
      </c>
      <c r="S67" s="66">
        <v>1</v>
      </c>
      <c r="T67" s="34">
        <v>1.19</v>
      </c>
    </row>
    <row r="68" spans="1:20" x14ac:dyDescent="0.25">
      <c r="A68" s="12" t="s">
        <v>25</v>
      </c>
      <c r="B68" s="62" t="s">
        <v>13</v>
      </c>
      <c r="C68" s="15">
        <v>65</v>
      </c>
      <c r="D68" s="15" t="s">
        <v>18</v>
      </c>
      <c r="E68" s="14" t="s">
        <v>15</v>
      </c>
      <c r="F68" s="43">
        <v>19.7</v>
      </c>
      <c r="G68" s="30" t="s">
        <v>164</v>
      </c>
      <c r="H68" s="83">
        <f t="shared" si="3"/>
        <v>-1.9999999999999574E-2</v>
      </c>
      <c r="J68" s="12" t="s">
        <v>25</v>
      </c>
      <c r="K68" s="62" t="s">
        <v>13</v>
      </c>
      <c r="L68" s="15">
        <v>65</v>
      </c>
      <c r="M68" s="15" t="s">
        <v>18</v>
      </c>
      <c r="N68" s="14" t="s">
        <v>15</v>
      </c>
      <c r="O68" s="30">
        <f t="shared" ref="O68:O72" si="4">F68</f>
        <v>19.7</v>
      </c>
      <c r="P68" s="30" t="s">
        <v>127</v>
      </c>
      <c r="Q68" s="30" t="s">
        <v>136</v>
      </c>
      <c r="R68" s="14" t="s">
        <v>72</v>
      </c>
      <c r="S68" s="66">
        <v>0</v>
      </c>
      <c r="T68" s="34">
        <v>0.51</v>
      </c>
    </row>
    <row r="69" spans="1:20" x14ac:dyDescent="0.25">
      <c r="A69" s="12" t="s">
        <v>20</v>
      </c>
      <c r="B69" s="62" t="s">
        <v>13</v>
      </c>
      <c r="C69" s="15">
        <v>66</v>
      </c>
      <c r="D69" s="15" t="s">
        <v>18</v>
      </c>
      <c r="E69" s="14" t="s">
        <v>15</v>
      </c>
      <c r="F69" s="43">
        <v>12.6</v>
      </c>
      <c r="G69" s="30" t="s">
        <v>165</v>
      </c>
      <c r="H69" s="83">
        <f t="shared" si="3"/>
        <v>4.9999999999998934E-2</v>
      </c>
      <c r="J69" s="12" t="s">
        <v>20</v>
      </c>
      <c r="K69" s="62" t="s">
        <v>13</v>
      </c>
      <c r="L69" s="15">
        <v>66</v>
      </c>
      <c r="M69" s="15" t="s">
        <v>18</v>
      </c>
      <c r="N69" s="14" t="s">
        <v>15</v>
      </c>
      <c r="O69" s="30">
        <f t="shared" si="4"/>
        <v>12.6</v>
      </c>
      <c r="P69" s="30" t="s">
        <v>128</v>
      </c>
      <c r="Q69" s="30" t="s">
        <v>137</v>
      </c>
      <c r="R69" s="14" t="s">
        <v>72</v>
      </c>
      <c r="S69" s="66">
        <v>0</v>
      </c>
      <c r="T69" s="34">
        <v>0.1</v>
      </c>
    </row>
    <row r="70" spans="1:20" x14ac:dyDescent="0.25">
      <c r="A70" s="12" t="s">
        <v>19</v>
      </c>
      <c r="B70" s="62" t="s">
        <v>13</v>
      </c>
      <c r="C70" s="15">
        <v>67</v>
      </c>
      <c r="D70" s="15" t="s">
        <v>18</v>
      </c>
      <c r="E70" s="14" t="s">
        <v>15</v>
      </c>
      <c r="F70" s="43">
        <v>13.8</v>
      </c>
      <c r="G70" s="30" t="s">
        <v>166</v>
      </c>
      <c r="H70" s="83">
        <f t="shared" si="3"/>
        <v>0.12000000000000099</v>
      </c>
      <c r="J70" s="12" t="s">
        <v>19</v>
      </c>
      <c r="K70" s="62" t="s">
        <v>13</v>
      </c>
      <c r="L70" s="15">
        <v>67</v>
      </c>
      <c r="M70" s="15" t="s">
        <v>18</v>
      </c>
      <c r="N70" s="14" t="s">
        <v>15</v>
      </c>
      <c r="O70" s="30">
        <f t="shared" si="4"/>
        <v>13.8</v>
      </c>
      <c r="P70" s="30" t="s">
        <v>129</v>
      </c>
      <c r="Q70" s="30" t="s">
        <v>138</v>
      </c>
      <c r="R70" s="14" t="s">
        <v>72</v>
      </c>
      <c r="S70" s="66">
        <v>0</v>
      </c>
      <c r="T70" s="34">
        <v>0.51</v>
      </c>
    </row>
    <row r="71" spans="1:20" x14ac:dyDescent="0.25">
      <c r="A71" s="12" t="s">
        <v>12</v>
      </c>
      <c r="B71" s="62" t="s">
        <v>13</v>
      </c>
      <c r="C71" s="15">
        <v>68</v>
      </c>
      <c r="D71" s="15" t="s">
        <v>14</v>
      </c>
      <c r="E71" s="14" t="s">
        <v>15</v>
      </c>
      <c r="F71" s="43">
        <v>3.18</v>
      </c>
      <c r="G71" s="30" t="s">
        <v>167</v>
      </c>
      <c r="H71" s="82">
        <f t="shared" ref="H71:H72" si="5">((F71-G71)/G71)</f>
        <v>1.2094207511139484E-2</v>
      </c>
      <c r="J71" s="12" t="s">
        <v>12</v>
      </c>
      <c r="K71" s="62" t="s">
        <v>13</v>
      </c>
      <c r="L71" s="15">
        <v>68</v>
      </c>
      <c r="M71" s="15" t="s">
        <v>14</v>
      </c>
      <c r="N71" s="14" t="s">
        <v>15</v>
      </c>
      <c r="O71" s="30">
        <f t="shared" si="4"/>
        <v>3.18</v>
      </c>
      <c r="P71" s="30" t="s">
        <v>130</v>
      </c>
      <c r="Q71" s="30" t="s">
        <v>139</v>
      </c>
      <c r="R71" s="14" t="s">
        <v>72</v>
      </c>
      <c r="S71" s="66">
        <v>1</v>
      </c>
      <c r="T71" s="34">
        <v>0.5</v>
      </c>
    </row>
    <row r="72" spans="1:20" ht="15.75" thickBot="1" x14ac:dyDescent="0.3">
      <c r="A72" s="67" t="s">
        <v>25</v>
      </c>
      <c r="B72" s="68" t="s">
        <v>13</v>
      </c>
      <c r="C72" s="69">
        <v>69</v>
      </c>
      <c r="D72" s="69" t="s">
        <v>14</v>
      </c>
      <c r="E72" s="70" t="s">
        <v>15</v>
      </c>
      <c r="F72" s="60">
        <v>5.89</v>
      </c>
      <c r="G72" s="58" t="s">
        <v>168</v>
      </c>
      <c r="H72" s="84">
        <f t="shared" si="5"/>
        <v>0</v>
      </c>
      <c r="J72" s="67" t="s">
        <v>25</v>
      </c>
      <c r="K72" s="68" t="s">
        <v>13</v>
      </c>
      <c r="L72" s="69">
        <v>69</v>
      </c>
      <c r="M72" s="69" t="s">
        <v>14</v>
      </c>
      <c r="N72" s="70" t="s">
        <v>15</v>
      </c>
      <c r="O72" s="60">
        <f t="shared" si="4"/>
        <v>5.89</v>
      </c>
      <c r="P72" s="58" t="s">
        <v>131</v>
      </c>
      <c r="Q72" s="70" t="s">
        <v>140</v>
      </c>
      <c r="R72" s="59" t="s">
        <v>72</v>
      </c>
      <c r="S72" s="59">
        <v>0</v>
      </c>
      <c r="T72" s="71">
        <v>-0.04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364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12" t="s">
        <v>43</v>
      </c>
      <c r="B14" s="62" t="s">
        <v>13</v>
      </c>
      <c r="C14" s="15">
        <v>30</v>
      </c>
      <c r="D14" s="15" t="s">
        <v>30</v>
      </c>
      <c r="E14" s="14" t="s">
        <v>31</v>
      </c>
      <c r="F14" s="42">
        <v>82.5</v>
      </c>
      <c r="G14" s="30" t="s">
        <v>142</v>
      </c>
      <c r="H14" s="82">
        <f t="shared" ref="H14:H26" si="0">((F14-G14)/G14)</f>
        <v>-4.1255084253341047E-2</v>
      </c>
      <c r="J14" s="12" t="s">
        <v>43</v>
      </c>
      <c r="K14" s="62" t="s">
        <v>13</v>
      </c>
      <c r="L14" s="15">
        <v>30</v>
      </c>
      <c r="M14" s="15" t="s">
        <v>30</v>
      </c>
      <c r="N14" s="14" t="s">
        <v>31</v>
      </c>
      <c r="O14" s="42">
        <f t="shared" ref="O14:O26" si="1">F14</f>
        <v>82.5</v>
      </c>
      <c r="P14" s="30" t="s">
        <v>84</v>
      </c>
      <c r="Q14" s="30" t="s">
        <v>87</v>
      </c>
      <c r="R14" s="53" t="s">
        <v>72</v>
      </c>
      <c r="S14" s="53">
        <v>0</v>
      </c>
      <c r="T14" s="57">
        <v>-0.02</v>
      </c>
    </row>
    <row r="15" spans="1:20" x14ac:dyDescent="0.25">
      <c r="A15" s="12" t="s">
        <v>42</v>
      </c>
      <c r="B15" s="62" t="s">
        <v>13</v>
      </c>
      <c r="C15" s="15">
        <v>31</v>
      </c>
      <c r="D15" s="15" t="s">
        <v>30</v>
      </c>
      <c r="E15" s="14" t="s">
        <v>31</v>
      </c>
      <c r="F15" s="42">
        <v>40.200000000000003</v>
      </c>
      <c r="G15" s="30" t="s">
        <v>143</v>
      </c>
      <c r="H15" s="82">
        <f t="shared" si="0"/>
        <v>-9.3573844419391178E-2</v>
      </c>
      <c r="J15" s="12" t="s">
        <v>42</v>
      </c>
      <c r="K15" s="62" t="s">
        <v>13</v>
      </c>
      <c r="L15" s="15">
        <v>31</v>
      </c>
      <c r="M15" s="15" t="s">
        <v>30</v>
      </c>
      <c r="N15" s="14" t="s">
        <v>31</v>
      </c>
      <c r="O15" s="42">
        <f t="shared" si="1"/>
        <v>40.200000000000003</v>
      </c>
      <c r="P15" s="30" t="s">
        <v>85</v>
      </c>
      <c r="Q15" s="30" t="s">
        <v>88</v>
      </c>
      <c r="R15" s="53" t="s">
        <v>72</v>
      </c>
      <c r="S15" s="53">
        <v>0</v>
      </c>
      <c r="T15" s="57">
        <v>0.04</v>
      </c>
    </row>
    <row r="16" spans="1:20" x14ac:dyDescent="0.25">
      <c r="A16" s="12" t="s">
        <v>41</v>
      </c>
      <c r="B16" s="62" t="s">
        <v>13</v>
      </c>
      <c r="C16" s="15">
        <v>32</v>
      </c>
      <c r="D16" s="15" t="s">
        <v>30</v>
      </c>
      <c r="E16" s="14" t="s">
        <v>31</v>
      </c>
      <c r="F16" s="42">
        <v>57.8</v>
      </c>
      <c r="G16" s="30" t="s">
        <v>144</v>
      </c>
      <c r="H16" s="82">
        <f t="shared" si="0"/>
        <v>-5.105893941881464E-2</v>
      </c>
      <c r="J16" s="12" t="s">
        <v>41</v>
      </c>
      <c r="K16" s="62" t="s">
        <v>13</v>
      </c>
      <c r="L16" s="15">
        <v>32</v>
      </c>
      <c r="M16" s="15" t="s">
        <v>30</v>
      </c>
      <c r="N16" s="14" t="s">
        <v>31</v>
      </c>
      <c r="O16" s="42">
        <f t="shared" si="1"/>
        <v>57.8</v>
      </c>
      <c r="P16" s="30" t="s">
        <v>86</v>
      </c>
      <c r="Q16" s="30" t="s">
        <v>89</v>
      </c>
      <c r="R16" s="53" t="s">
        <v>72</v>
      </c>
      <c r="S16" s="53">
        <v>-3</v>
      </c>
      <c r="T16" s="57">
        <v>-0.71</v>
      </c>
    </row>
    <row r="17" spans="1:20" x14ac:dyDescent="0.25">
      <c r="A17" s="12" t="s">
        <v>40</v>
      </c>
      <c r="B17" s="62" t="s">
        <v>13</v>
      </c>
      <c r="C17" s="15">
        <v>33</v>
      </c>
      <c r="D17" s="15" t="s">
        <v>30</v>
      </c>
      <c r="E17" s="14" t="s">
        <v>31</v>
      </c>
      <c r="F17" s="42">
        <v>12.2</v>
      </c>
      <c r="G17" s="30">
        <v>17.78116450782974</v>
      </c>
      <c r="H17" s="104"/>
      <c r="J17" s="12" t="s">
        <v>40</v>
      </c>
      <c r="K17" s="62" t="s">
        <v>13</v>
      </c>
      <c r="L17" s="15">
        <v>33</v>
      </c>
      <c r="M17" s="15" t="s">
        <v>30</v>
      </c>
      <c r="N17" s="14" t="s">
        <v>31</v>
      </c>
      <c r="O17" s="42">
        <f t="shared" si="1"/>
        <v>12.2</v>
      </c>
      <c r="P17" s="30"/>
      <c r="Q17" s="30"/>
      <c r="R17" s="53"/>
      <c r="S17" s="53"/>
      <c r="T17" s="73"/>
    </row>
    <row r="18" spans="1:20" x14ac:dyDescent="0.25">
      <c r="A18" s="12" t="s">
        <v>39</v>
      </c>
      <c r="B18" s="62" t="s">
        <v>13</v>
      </c>
      <c r="C18" s="15">
        <v>34</v>
      </c>
      <c r="D18" s="15" t="s">
        <v>30</v>
      </c>
      <c r="E18" s="14" t="s">
        <v>31</v>
      </c>
      <c r="F18" s="42">
        <v>13.3</v>
      </c>
      <c r="G18" s="30">
        <v>15.555481776541578</v>
      </c>
      <c r="H18" s="104"/>
      <c r="J18" s="12" t="s">
        <v>39</v>
      </c>
      <c r="K18" s="62" t="s">
        <v>13</v>
      </c>
      <c r="L18" s="15">
        <v>34</v>
      </c>
      <c r="M18" s="15" t="s">
        <v>30</v>
      </c>
      <c r="N18" s="14" t="s">
        <v>31</v>
      </c>
      <c r="O18" s="42">
        <f t="shared" si="1"/>
        <v>13.3</v>
      </c>
      <c r="P18" s="30"/>
      <c r="Q18" s="30"/>
      <c r="R18" s="53"/>
      <c r="S18" s="53"/>
      <c r="T18" s="73"/>
    </row>
    <row r="19" spans="1:20" x14ac:dyDescent="0.25">
      <c r="A19" s="12" t="s">
        <v>38</v>
      </c>
      <c r="B19" s="62" t="s">
        <v>13</v>
      </c>
      <c r="C19" s="15">
        <v>35</v>
      </c>
      <c r="D19" s="15" t="s">
        <v>30</v>
      </c>
      <c r="E19" s="14" t="s">
        <v>31</v>
      </c>
      <c r="F19" s="42">
        <v>16.2</v>
      </c>
      <c r="G19" s="30">
        <v>20.971941971342165</v>
      </c>
      <c r="H19" s="104"/>
      <c r="J19" s="12" t="s">
        <v>38</v>
      </c>
      <c r="K19" s="62" t="s">
        <v>13</v>
      </c>
      <c r="L19" s="15">
        <v>35</v>
      </c>
      <c r="M19" s="15" t="s">
        <v>30</v>
      </c>
      <c r="N19" s="14" t="s">
        <v>31</v>
      </c>
      <c r="O19" s="42">
        <f t="shared" si="1"/>
        <v>16.2</v>
      </c>
      <c r="P19" s="30"/>
      <c r="Q19" s="30"/>
      <c r="R19" s="53"/>
      <c r="S19" s="53"/>
      <c r="T19" s="73"/>
    </row>
    <row r="20" spans="1:20" x14ac:dyDescent="0.25">
      <c r="A20" s="12" t="s">
        <v>37</v>
      </c>
      <c r="B20" s="62" t="s">
        <v>13</v>
      </c>
      <c r="C20" s="15">
        <v>36</v>
      </c>
      <c r="D20" s="15" t="s">
        <v>30</v>
      </c>
      <c r="E20" s="14" t="s">
        <v>31</v>
      </c>
      <c r="F20" s="42">
        <v>69</v>
      </c>
      <c r="G20" s="30">
        <v>104.30533160714995</v>
      </c>
      <c r="H20" s="104"/>
      <c r="J20" s="12" t="s">
        <v>37</v>
      </c>
      <c r="K20" s="62" t="s">
        <v>13</v>
      </c>
      <c r="L20" s="15">
        <v>36</v>
      </c>
      <c r="M20" s="15" t="s">
        <v>30</v>
      </c>
      <c r="N20" s="14" t="s">
        <v>31</v>
      </c>
      <c r="O20" s="42">
        <f t="shared" si="1"/>
        <v>69</v>
      </c>
      <c r="P20" s="30"/>
      <c r="Q20" s="30"/>
      <c r="R20" s="53"/>
      <c r="S20" s="53"/>
      <c r="T20" s="73"/>
    </row>
    <row r="21" spans="1:20" x14ac:dyDescent="0.25">
      <c r="A21" s="12" t="s">
        <v>36</v>
      </c>
      <c r="B21" s="62" t="s">
        <v>13</v>
      </c>
      <c r="C21" s="15">
        <v>37</v>
      </c>
      <c r="D21" s="15" t="s">
        <v>30</v>
      </c>
      <c r="E21" s="14" t="s">
        <v>31</v>
      </c>
      <c r="F21" s="42">
        <v>86.1</v>
      </c>
      <c r="G21" s="30">
        <v>129.47820899112151</v>
      </c>
      <c r="H21" s="104"/>
      <c r="J21" s="12" t="s">
        <v>36</v>
      </c>
      <c r="K21" s="62" t="s">
        <v>13</v>
      </c>
      <c r="L21" s="15">
        <v>37</v>
      </c>
      <c r="M21" s="15" t="s">
        <v>30</v>
      </c>
      <c r="N21" s="14" t="s">
        <v>31</v>
      </c>
      <c r="O21" s="42">
        <f t="shared" si="1"/>
        <v>86.1</v>
      </c>
      <c r="P21" s="30"/>
      <c r="Q21" s="30"/>
      <c r="R21" s="53"/>
      <c r="S21" s="53"/>
      <c r="T21" s="73"/>
    </row>
    <row r="22" spans="1:20" x14ac:dyDescent="0.25">
      <c r="A22" s="12" t="s">
        <v>35</v>
      </c>
      <c r="B22" s="62" t="s">
        <v>13</v>
      </c>
      <c r="C22" s="15">
        <v>38</v>
      </c>
      <c r="D22" s="15" t="s">
        <v>30</v>
      </c>
      <c r="E22" s="14" t="s">
        <v>31</v>
      </c>
      <c r="F22" s="42">
        <v>103.1</v>
      </c>
      <c r="G22" s="30">
        <v>152.22738934578351</v>
      </c>
      <c r="H22" s="104"/>
      <c r="J22" s="12" t="s">
        <v>35</v>
      </c>
      <c r="K22" s="62" t="s">
        <v>13</v>
      </c>
      <c r="L22" s="15">
        <v>38</v>
      </c>
      <c r="M22" s="15" t="s">
        <v>30</v>
      </c>
      <c r="N22" s="14" t="s">
        <v>31</v>
      </c>
      <c r="O22" s="42">
        <f t="shared" si="1"/>
        <v>103.1</v>
      </c>
      <c r="P22" s="30"/>
      <c r="Q22" s="30"/>
      <c r="R22" s="53"/>
      <c r="S22" s="53"/>
      <c r="T22" s="73"/>
    </row>
    <row r="23" spans="1:20" x14ac:dyDescent="0.25">
      <c r="A23" s="12" t="s">
        <v>34</v>
      </c>
      <c r="B23" s="62" t="s">
        <v>13</v>
      </c>
      <c r="C23" s="15">
        <v>39</v>
      </c>
      <c r="D23" s="15" t="s">
        <v>30</v>
      </c>
      <c r="E23" s="14" t="s">
        <v>31</v>
      </c>
      <c r="F23" s="42">
        <v>51</v>
      </c>
      <c r="G23" s="30">
        <v>52.765679256771747</v>
      </c>
      <c r="H23" s="104"/>
      <c r="J23" s="12" t="s">
        <v>34</v>
      </c>
      <c r="K23" s="62" t="s">
        <v>13</v>
      </c>
      <c r="L23" s="15">
        <v>39</v>
      </c>
      <c r="M23" s="15" t="s">
        <v>30</v>
      </c>
      <c r="N23" s="14" t="s">
        <v>31</v>
      </c>
      <c r="O23" s="42">
        <f t="shared" si="1"/>
        <v>51</v>
      </c>
      <c r="P23" s="30"/>
      <c r="Q23" s="30"/>
      <c r="R23" s="53"/>
      <c r="S23" s="53"/>
      <c r="T23" s="73"/>
    </row>
    <row r="24" spans="1:20" x14ac:dyDescent="0.25">
      <c r="A24" s="12" t="s">
        <v>33</v>
      </c>
      <c r="B24" s="62" t="s">
        <v>13</v>
      </c>
      <c r="C24" s="15">
        <v>40</v>
      </c>
      <c r="D24" s="15" t="s">
        <v>30</v>
      </c>
      <c r="E24" s="14" t="s">
        <v>31</v>
      </c>
      <c r="F24" s="42">
        <v>45.1</v>
      </c>
      <c r="G24" s="30">
        <v>48.457694470599506</v>
      </c>
      <c r="H24" s="104"/>
      <c r="J24" s="12" t="s">
        <v>33</v>
      </c>
      <c r="K24" s="62" t="s">
        <v>13</v>
      </c>
      <c r="L24" s="15">
        <v>40</v>
      </c>
      <c r="M24" s="15" t="s">
        <v>30</v>
      </c>
      <c r="N24" s="14" t="s">
        <v>31</v>
      </c>
      <c r="O24" s="42">
        <f t="shared" si="1"/>
        <v>45.1</v>
      </c>
      <c r="P24" s="30"/>
      <c r="Q24" s="30"/>
      <c r="R24" s="53"/>
      <c r="S24" s="53"/>
      <c r="T24" s="73"/>
    </row>
    <row r="25" spans="1:20" x14ac:dyDescent="0.25">
      <c r="A25" s="12" t="s">
        <v>32</v>
      </c>
      <c r="B25" s="62" t="s">
        <v>13</v>
      </c>
      <c r="C25" s="15">
        <v>41</v>
      </c>
      <c r="D25" s="15" t="s">
        <v>30</v>
      </c>
      <c r="E25" s="14" t="s">
        <v>31</v>
      </c>
      <c r="F25" s="42">
        <v>36</v>
      </c>
      <c r="G25" s="30">
        <v>39.542021634586149</v>
      </c>
      <c r="H25" s="104"/>
      <c r="J25" s="12" t="s">
        <v>32</v>
      </c>
      <c r="K25" s="62" t="s">
        <v>13</v>
      </c>
      <c r="L25" s="15">
        <v>41</v>
      </c>
      <c r="M25" s="15" t="s">
        <v>30</v>
      </c>
      <c r="N25" s="14" t="s">
        <v>31</v>
      </c>
      <c r="O25" s="42">
        <f t="shared" si="1"/>
        <v>36</v>
      </c>
      <c r="P25" s="30"/>
      <c r="Q25" s="30"/>
      <c r="R25" s="53"/>
      <c r="S25" s="53"/>
      <c r="T25" s="73"/>
    </row>
    <row r="26" spans="1:20" ht="15.75" thickBot="1" x14ac:dyDescent="0.3">
      <c r="A26" s="67" t="s">
        <v>29</v>
      </c>
      <c r="B26" s="68" t="s">
        <v>13</v>
      </c>
      <c r="C26" s="69">
        <v>42</v>
      </c>
      <c r="D26" s="69" t="s">
        <v>30</v>
      </c>
      <c r="E26" s="70" t="s">
        <v>31</v>
      </c>
      <c r="F26" s="103">
        <v>83.6</v>
      </c>
      <c r="G26" s="58" t="s">
        <v>142</v>
      </c>
      <c r="H26" s="84">
        <f t="shared" si="0"/>
        <v>-2.8471818710052329E-2</v>
      </c>
      <c r="J26" s="67" t="s">
        <v>29</v>
      </c>
      <c r="K26" s="68" t="s">
        <v>13</v>
      </c>
      <c r="L26" s="69">
        <v>42</v>
      </c>
      <c r="M26" s="69" t="s">
        <v>30</v>
      </c>
      <c r="N26" s="70" t="s">
        <v>31</v>
      </c>
      <c r="O26" s="103">
        <f t="shared" si="1"/>
        <v>83.6</v>
      </c>
      <c r="P26" s="58" t="s">
        <v>90</v>
      </c>
      <c r="Q26" s="58" t="s">
        <v>91</v>
      </c>
      <c r="R26" s="59" t="s">
        <v>72</v>
      </c>
      <c r="S26" s="59">
        <v>0</v>
      </c>
      <c r="T26" s="71">
        <v>0.09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2" zoomScale="70" zoomScaleNormal="70" zoomScalePageLayoutView="85" workbookViewId="0">
      <selection activeCell="F3" sqref="F3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bestFit="1" customWidth="1"/>
    <col min="6" max="6" width="17" style="38" customWidth="1"/>
    <col min="7" max="7" width="14.85546875" style="9" bestFit="1" customWidth="1"/>
    <col min="8" max="8" width="13.28515625" style="9" customWidth="1"/>
    <col min="9" max="9" width="9.140625" style="9"/>
    <col min="10" max="10" width="28" style="9" bestFit="1" customWidth="1"/>
    <col min="11" max="11" width="9.42578125" style="9" bestFit="1" customWidth="1"/>
    <col min="12" max="12" width="9.140625" style="9"/>
    <col min="13" max="13" width="23.5703125" style="9" bestFit="1" customWidth="1"/>
    <col min="14" max="14" width="16.42578125" style="9" bestFit="1" customWidth="1"/>
    <col min="15" max="15" width="15.5703125" style="9" bestFit="1" customWidth="1"/>
    <col min="16" max="18" width="9.140625" style="9"/>
    <col min="19" max="19" width="11.42578125" style="9" bestFit="1" customWidth="1"/>
    <col min="20" max="20" width="10" style="33" customWidth="1"/>
    <col min="21" max="16384" width="9.140625" style="9"/>
  </cols>
  <sheetData>
    <row r="1" spans="1:20" s="3" customFormat="1" ht="15.75" hidden="1" thickBot="1" x14ac:dyDescent="0.3">
      <c r="B1" s="1"/>
      <c r="C1" s="1"/>
      <c r="D1" s="4"/>
      <c r="F1" s="36"/>
    </row>
    <row r="2" spans="1:20" ht="18.75" x14ac:dyDescent="0.3">
      <c r="A2" s="107" t="s">
        <v>11</v>
      </c>
      <c r="B2" s="108"/>
      <c r="C2" s="108"/>
      <c r="D2" s="108"/>
      <c r="E2" s="108"/>
      <c r="F2" s="108"/>
      <c r="G2" s="108"/>
      <c r="H2" s="109"/>
      <c r="T2" s="9"/>
    </row>
    <row r="3" spans="1:20" s="11" customFormat="1" ht="12.75" x14ac:dyDescent="0.2">
      <c r="A3" s="75"/>
      <c r="B3" s="10"/>
      <c r="C3" s="10"/>
      <c r="D3" s="92">
        <v>42923</v>
      </c>
      <c r="E3" s="10"/>
      <c r="F3" s="37" t="s">
        <v>169</v>
      </c>
      <c r="G3" s="10"/>
      <c r="H3" s="76" t="s">
        <v>66</v>
      </c>
    </row>
    <row r="4" spans="1:20" s="11" customFormat="1" ht="13.5" thickBot="1" x14ac:dyDescent="0.25">
      <c r="A4" s="77"/>
      <c r="B4" s="78"/>
      <c r="C4" s="78"/>
      <c r="D4" s="78"/>
      <c r="E4" s="78"/>
      <c r="F4" s="79"/>
      <c r="G4" s="79"/>
      <c r="H4" s="80"/>
    </row>
    <row r="5" spans="1:20" ht="15.75" thickBot="1" x14ac:dyDescent="0.3">
      <c r="T5" s="9"/>
    </row>
    <row r="6" spans="1:20" ht="16.5" thickTop="1" thickBot="1" x14ac:dyDescent="0.3">
      <c r="A6" s="5" t="s">
        <v>6</v>
      </c>
      <c r="B6" s="90">
        <v>446</v>
      </c>
      <c r="C6" s="8"/>
      <c r="D6" s="6"/>
      <c r="E6" s="6"/>
      <c r="F6" s="91"/>
      <c r="G6" s="6"/>
      <c r="H6" s="7"/>
      <c r="T6" s="9"/>
    </row>
    <row r="7" spans="1:20" ht="16.5" thickTop="1" thickBot="1" x14ac:dyDescent="0.3">
      <c r="A7" s="18"/>
      <c r="B7" s="19"/>
      <c r="C7" s="20"/>
      <c r="D7" s="18"/>
      <c r="E7" s="18"/>
      <c r="F7" s="39"/>
      <c r="G7" s="18"/>
      <c r="H7" s="18"/>
      <c r="T7" s="9"/>
    </row>
    <row r="8" spans="1:20" ht="16.5" thickTop="1" thickBot="1" x14ac:dyDescent="0.3">
      <c r="A8" s="110" t="s">
        <v>68</v>
      </c>
      <c r="B8" s="111"/>
      <c r="C8" s="111"/>
      <c r="D8" s="111"/>
      <c r="E8" s="111"/>
      <c r="F8" s="111"/>
      <c r="G8" s="111"/>
      <c r="H8" s="112"/>
      <c r="J8" s="110" t="s">
        <v>65</v>
      </c>
      <c r="K8" s="111"/>
      <c r="L8" s="111"/>
      <c r="M8" s="111"/>
      <c r="N8" s="111"/>
      <c r="O8" s="111"/>
      <c r="P8" s="111"/>
      <c r="Q8" s="111"/>
      <c r="R8" s="111"/>
      <c r="S8" s="111"/>
      <c r="T8" s="112"/>
    </row>
    <row r="9" spans="1:20" ht="15.75" thickTop="1" x14ac:dyDescent="0.25">
      <c r="A9" s="3"/>
      <c r="T9" s="9"/>
    </row>
    <row r="10" spans="1:20" ht="15.75" thickBot="1" x14ac:dyDescent="0.3">
      <c r="T10" s="9"/>
    </row>
    <row r="11" spans="1:20" s="27" customFormat="1" ht="63" customHeight="1" thickBot="1" x14ac:dyDescent="0.3">
      <c r="A11" s="22" t="s">
        <v>1</v>
      </c>
      <c r="B11" s="61" t="s">
        <v>9</v>
      </c>
      <c r="C11" s="23" t="s">
        <v>2</v>
      </c>
      <c r="D11" s="23" t="s">
        <v>3</v>
      </c>
      <c r="E11" s="23" t="s">
        <v>4</v>
      </c>
      <c r="F11" s="40" t="s">
        <v>10</v>
      </c>
      <c r="G11" s="55" t="s">
        <v>64</v>
      </c>
      <c r="H11" s="88" t="s">
        <v>67</v>
      </c>
      <c r="J11" s="22" t="s">
        <v>1</v>
      </c>
      <c r="K11" s="23" t="s">
        <v>9</v>
      </c>
      <c r="L11" s="23" t="s">
        <v>2</v>
      </c>
      <c r="M11" s="23" t="s">
        <v>3</v>
      </c>
      <c r="N11" s="23" t="s">
        <v>4</v>
      </c>
      <c r="O11" s="23" t="s">
        <v>10</v>
      </c>
      <c r="P11" s="28" t="s">
        <v>0</v>
      </c>
      <c r="Q11" s="24" t="s">
        <v>7</v>
      </c>
      <c r="R11" s="25" t="s">
        <v>8</v>
      </c>
      <c r="S11" s="29" t="s">
        <v>67</v>
      </c>
      <c r="T11" s="26" t="s">
        <v>5</v>
      </c>
    </row>
    <row r="12" spans="1:20" x14ac:dyDescent="0.25">
      <c r="A12" s="12"/>
      <c r="B12" s="62"/>
      <c r="C12" s="15"/>
      <c r="D12" s="15"/>
      <c r="E12" s="16"/>
      <c r="F12" s="41"/>
      <c r="G12" s="56"/>
      <c r="H12" s="21"/>
      <c r="J12" s="12"/>
      <c r="K12" s="13"/>
      <c r="L12" s="14"/>
      <c r="M12" s="15"/>
      <c r="N12" s="16"/>
      <c r="O12" s="16"/>
      <c r="P12" s="16"/>
      <c r="Q12" s="16"/>
      <c r="R12" s="16"/>
      <c r="S12" s="14"/>
      <c r="T12" s="17"/>
    </row>
    <row r="13" spans="1:20" x14ac:dyDescent="0.25">
      <c r="A13" s="12"/>
      <c r="B13" s="62"/>
      <c r="C13" s="15"/>
      <c r="D13" s="15"/>
      <c r="E13" s="14"/>
      <c r="F13" s="42"/>
      <c r="G13" s="30"/>
      <c r="H13" s="21"/>
      <c r="J13" s="12"/>
      <c r="K13" s="13"/>
      <c r="L13" s="14"/>
      <c r="M13" s="15"/>
      <c r="N13" s="14"/>
      <c r="O13" s="14"/>
      <c r="P13" s="14"/>
      <c r="Q13" s="14"/>
      <c r="R13" s="14"/>
      <c r="S13" s="14"/>
      <c r="T13" s="21"/>
    </row>
    <row r="14" spans="1:20" x14ac:dyDescent="0.25">
      <c r="A14" s="12" t="s">
        <v>12</v>
      </c>
      <c r="B14" s="62" t="s">
        <v>13</v>
      </c>
      <c r="C14" s="15">
        <v>43</v>
      </c>
      <c r="D14" s="15" t="s">
        <v>28</v>
      </c>
      <c r="E14" s="14" t="s">
        <v>24</v>
      </c>
      <c r="F14" s="42">
        <v>85.9</v>
      </c>
      <c r="G14" s="30" t="s">
        <v>145</v>
      </c>
      <c r="H14" s="82">
        <f t="shared" ref="H14:H31" si="0">((F14-G14)/G14)</f>
        <v>3.7941034316094739E-2</v>
      </c>
      <c r="J14" s="12" t="s">
        <v>12</v>
      </c>
      <c r="K14" s="62" t="s">
        <v>13</v>
      </c>
      <c r="L14" s="15">
        <v>43</v>
      </c>
      <c r="M14" s="15" t="s">
        <v>28</v>
      </c>
      <c r="N14" s="14" t="s">
        <v>24</v>
      </c>
      <c r="O14" s="81">
        <f t="shared" ref="O14:O35" si="1">F14</f>
        <v>85.9</v>
      </c>
      <c r="P14" s="30" t="s">
        <v>92</v>
      </c>
      <c r="Q14" s="30" t="s">
        <v>101</v>
      </c>
      <c r="R14" s="14" t="s">
        <v>72</v>
      </c>
      <c r="S14" s="66">
        <v>3</v>
      </c>
      <c r="T14" s="34">
        <v>0.82</v>
      </c>
    </row>
    <row r="15" spans="1:20" x14ac:dyDescent="0.25">
      <c r="A15" s="12" t="s">
        <v>25</v>
      </c>
      <c r="B15" s="62" t="s">
        <v>13</v>
      </c>
      <c r="C15" s="15">
        <v>44</v>
      </c>
      <c r="D15" s="15" t="s">
        <v>28</v>
      </c>
      <c r="E15" s="14" t="s">
        <v>24</v>
      </c>
      <c r="F15" s="42">
        <v>40.1</v>
      </c>
      <c r="G15" s="30" t="s">
        <v>146</v>
      </c>
      <c r="H15" s="82">
        <f t="shared" si="0"/>
        <v>5.4708048395581223E-2</v>
      </c>
      <c r="J15" s="12" t="s">
        <v>25</v>
      </c>
      <c r="K15" s="62" t="s">
        <v>13</v>
      </c>
      <c r="L15" s="15">
        <v>44</v>
      </c>
      <c r="M15" s="15" t="s">
        <v>28</v>
      </c>
      <c r="N15" s="14" t="s">
        <v>24</v>
      </c>
      <c r="O15" s="81">
        <f t="shared" si="1"/>
        <v>40.1</v>
      </c>
      <c r="P15" s="30" t="s">
        <v>93</v>
      </c>
      <c r="Q15" s="30" t="s">
        <v>102</v>
      </c>
      <c r="R15" s="14" t="s">
        <v>72</v>
      </c>
      <c r="S15" s="66">
        <v>4</v>
      </c>
      <c r="T15" s="34">
        <v>0.67</v>
      </c>
    </row>
    <row r="16" spans="1:20" x14ac:dyDescent="0.25">
      <c r="A16" s="12" t="s">
        <v>20</v>
      </c>
      <c r="B16" s="62" t="s">
        <v>13</v>
      </c>
      <c r="C16" s="15">
        <v>45</v>
      </c>
      <c r="D16" s="15" t="s">
        <v>28</v>
      </c>
      <c r="E16" s="14" t="s">
        <v>24</v>
      </c>
      <c r="F16" s="42">
        <v>146</v>
      </c>
      <c r="G16" s="30" t="s">
        <v>147</v>
      </c>
      <c r="H16" s="82">
        <f t="shared" si="0"/>
        <v>5.491329479768782E-2</v>
      </c>
      <c r="J16" s="12" t="s">
        <v>20</v>
      </c>
      <c r="K16" s="62" t="s">
        <v>13</v>
      </c>
      <c r="L16" s="15">
        <v>45</v>
      </c>
      <c r="M16" s="15" t="s">
        <v>28</v>
      </c>
      <c r="N16" s="14" t="s">
        <v>24</v>
      </c>
      <c r="O16" s="53">
        <f t="shared" si="1"/>
        <v>146</v>
      </c>
      <c r="P16" s="30" t="s">
        <v>94</v>
      </c>
      <c r="Q16" s="30" t="s">
        <v>103</v>
      </c>
      <c r="R16" s="14" t="s">
        <v>72</v>
      </c>
      <c r="S16" s="66">
        <v>4</v>
      </c>
      <c r="T16" s="34">
        <v>1.32</v>
      </c>
    </row>
    <row r="17" spans="1:20" x14ac:dyDescent="0.25">
      <c r="A17" s="12" t="s">
        <v>19</v>
      </c>
      <c r="B17" s="62" t="s">
        <v>13</v>
      </c>
      <c r="C17" s="15">
        <v>46</v>
      </c>
      <c r="D17" s="15" t="s">
        <v>28</v>
      </c>
      <c r="E17" s="14" t="s">
        <v>24</v>
      </c>
      <c r="F17" s="42">
        <v>85.5</v>
      </c>
      <c r="G17" s="30" t="s">
        <v>148</v>
      </c>
      <c r="H17" s="82">
        <f t="shared" si="0"/>
        <v>6.0794044665012481E-2</v>
      </c>
      <c r="J17" s="12" t="s">
        <v>19</v>
      </c>
      <c r="K17" s="62" t="s">
        <v>13</v>
      </c>
      <c r="L17" s="15">
        <v>46</v>
      </c>
      <c r="M17" s="15" t="s">
        <v>28</v>
      </c>
      <c r="N17" s="14" t="s">
        <v>24</v>
      </c>
      <c r="O17" s="81">
        <f t="shared" si="1"/>
        <v>85.5</v>
      </c>
      <c r="P17" s="30" t="s">
        <v>95</v>
      </c>
      <c r="Q17" s="30" t="s">
        <v>104</v>
      </c>
      <c r="R17" s="14" t="s">
        <v>72</v>
      </c>
      <c r="S17" s="66">
        <v>3</v>
      </c>
      <c r="T17" s="34">
        <v>0.81</v>
      </c>
    </row>
    <row r="18" spans="1:20" x14ac:dyDescent="0.25">
      <c r="A18" s="12" t="s">
        <v>27</v>
      </c>
      <c r="B18" s="62" t="s">
        <v>13</v>
      </c>
      <c r="C18" s="15">
        <v>47</v>
      </c>
      <c r="D18" s="15" t="s">
        <v>26</v>
      </c>
      <c r="E18" s="14" t="s">
        <v>24</v>
      </c>
      <c r="F18" s="42"/>
      <c r="G18" s="30" t="s">
        <v>149</v>
      </c>
      <c r="H18" s="87"/>
      <c r="J18" s="12" t="s">
        <v>27</v>
      </c>
      <c r="K18" s="62" t="s">
        <v>13</v>
      </c>
      <c r="L18" s="15">
        <v>47</v>
      </c>
      <c r="M18" s="15" t="s">
        <v>26</v>
      </c>
      <c r="N18" s="14" t="s">
        <v>24</v>
      </c>
      <c r="O18" s="81"/>
      <c r="P18" s="30" t="s">
        <v>96</v>
      </c>
      <c r="Q18" s="30" t="s">
        <v>105</v>
      </c>
      <c r="R18" s="14" t="s">
        <v>72</v>
      </c>
      <c r="S18" s="66" t="s">
        <v>71</v>
      </c>
      <c r="T18" s="73"/>
    </row>
    <row r="19" spans="1:20" x14ac:dyDescent="0.25">
      <c r="A19" s="12" t="s">
        <v>21</v>
      </c>
      <c r="B19" s="62" t="s">
        <v>13</v>
      </c>
      <c r="C19" s="15">
        <v>48</v>
      </c>
      <c r="D19" s="15" t="s">
        <v>26</v>
      </c>
      <c r="E19" s="14" t="s">
        <v>24</v>
      </c>
      <c r="F19" s="43"/>
      <c r="G19" s="30" t="s">
        <v>150</v>
      </c>
      <c r="H19" s="87"/>
      <c r="J19" s="12" t="s">
        <v>21</v>
      </c>
      <c r="K19" s="62" t="s">
        <v>13</v>
      </c>
      <c r="L19" s="15">
        <v>48</v>
      </c>
      <c r="M19" s="15" t="s">
        <v>26</v>
      </c>
      <c r="N19" s="14" t="s">
        <v>24</v>
      </c>
      <c r="O19" s="81"/>
      <c r="P19" s="30" t="s">
        <v>97</v>
      </c>
      <c r="Q19" s="30" t="s">
        <v>106</v>
      </c>
      <c r="R19" s="14" t="s">
        <v>72</v>
      </c>
      <c r="S19" s="66" t="s">
        <v>71</v>
      </c>
      <c r="T19" s="73"/>
    </row>
    <row r="20" spans="1:20" x14ac:dyDescent="0.25">
      <c r="A20" s="12" t="s">
        <v>20</v>
      </c>
      <c r="B20" s="62" t="s">
        <v>13</v>
      </c>
      <c r="C20" s="15">
        <v>49</v>
      </c>
      <c r="D20" s="15" t="s">
        <v>26</v>
      </c>
      <c r="E20" s="14" t="s">
        <v>24</v>
      </c>
      <c r="F20" s="43"/>
      <c r="G20" s="30" t="s">
        <v>151</v>
      </c>
      <c r="H20" s="87"/>
      <c r="J20" s="12" t="s">
        <v>20</v>
      </c>
      <c r="K20" s="62" t="s">
        <v>13</v>
      </c>
      <c r="L20" s="15">
        <v>49</v>
      </c>
      <c r="M20" s="15" t="s">
        <v>26</v>
      </c>
      <c r="N20" s="14" t="s">
        <v>24</v>
      </c>
      <c r="O20" s="53"/>
      <c r="P20" s="30" t="s">
        <v>98</v>
      </c>
      <c r="Q20" s="30" t="s">
        <v>107</v>
      </c>
      <c r="R20" s="14" t="s">
        <v>72</v>
      </c>
      <c r="S20" s="66" t="s">
        <v>71</v>
      </c>
      <c r="T20" s="73"/>
    </row>
    <row r="21" spans="1:20" x14ac:dyDescent="0.25">
      <c r="A21" s="12" t="s">
        <v>19</v>
      </c>
      <c r="B21" s="62" t="s">
        <v>13</v>
      </c>
      <c r="C21" s="15">
        <v>50</v>
      </c>
      <c r="D21" s="15" t="s">
        <v>26</v>
      </c>
      <c r="E21" s="14" t="s">
        <v>24</v>
      </c>
      <c r="F21" s="43"/>
      <c r="G21" s="30" t="s">
        <v>152</v>
      </c>
      <c r="H21" s="87"/>
      <c r="J21" s="12" t="s">
        <v>19</v>
      </c>
      <c r="K21" s="62" t="s">
        <v>13</v>
      </c>
      <c r="L21" s="15">
        <v>50</v>
      </c>
      <c r="M21" s="15" t="s">
        <v>26</v>
      </c>
      <c r="N21" s="14" t="s">
        <v>24</v>
      </c>
      <c r="O21" s="53"/>
      <c r="P21" s="30" t="s">
        <v>99</v>
      </c>
      <c r="Q21" s="30" t="s">
        <v>108</v>
      </c>
      <c r="R21" s="14" t="s">
        <v>72</v>
      </c>
      <c r="S21" s="66" t="s">
        <v>71</v>
      </c>
      <c r="T21" s="73"/>
    </row>
    <row r="22" spans="1:20" x14ac:dyDescent="0.25">
      <c r="A22" s="12" t="s">
        <v>17</v>
      </c>
      <c r="B22" s="62" t="s">
        <v>13</v>
      </c>
      <c r="C22" s="15">
        <v>51</v>
      </c>
      <c r="D22" s="15" t="s">
        <v>26</v>
      </c>
      <c r="E22" s="14" t="s">
        <v>24</v>
      </c>
      <c r="F22" s="43"/>
      <c r="G22" s="30" t="s">
        <v>153</v>
      </c>
      <c r="H22" s="87"/>
      <c r="J22" s="12" t="s">
        <v>17</v>
      </c>
      <c r="K22" s="62" t="s">
        <v>13</v>
      </c>
      <c r="L22" s="15">
        <v>51</v>
      </c>
      <c r="M22" s="15" t="s">
        <v>26</v>
      </c>
      <c r="N22" s="14" t="s">
        <v>24</v>
      </c>
      <c r="O22" s="81"/>
      <c r="P22" s="30" t="s">
        <v>100</v>
      </c>
      <c r="Q22" s="30" t="s">
        <v>109</v>
      </c>
      <c r="R22" s="14" t="s">
        <v>72</v>
      </c>
      <c r="S22" s="66" t="s">
        <v>71</v>
      </c>
      <c r="T22" s="73"/>
    </row>
    <row r="23" spans="1:20" x14ac:dyDescent="0.25">
      <c r="A23" s="12" t="s">
        <v>20</v>
      </c>
      <c r="B23" s="62" t="s">
        <v>13</v>
      </c>
      <c r="C23" s="15">
        <v>52</v>
      </c>
      <c r="D23" s="15" t="s">
        <v>81</v>
      </c>
      <c r="E23" s="14" t="s">
        <v>24</v>
      </c>
      <c r="F23" s="43"/>
      <c r="G23" s="30" t="s">
        <v>151</v>
      </c>
      <c r="H23" s="87"/>
      <c r="J23" s="12" t="s">
        <v>20</v>
      </c>
      <c r="K23" s="62" t="s">
        <v>13</v>
      </c>
      <c r="L23" s="15">
        <v>52</v>
      </c>
      <c r="M23" s="15" t="s">
        <v>81</v>
      </c>
      <c r="N23" s="14" t="s">
        <v>24</v>
      </c>
      <c r="O23" s="53"/>
      <c r="P23" s="30" t="s">
        <v>110</v>
      </c>
      <c r="Q23" s="30"/>
      <c r="R23" s="14"/>
      <c r="S23" s="66"/>
      <c r="T23" s="73"/>
    </row>
    <row r="24" spans="1:20" x14ac:dyDescent="0.25">
      <c r="A24" s="12" t="s">
        <v>19</v>
      </c>
      <c r="B24" s="62" t="s">
        <v>13</v>
      </c>
      <c r="C24" s="15">
        <v>53</v>
      </c>
      <c r="D24" s="15" t="s">
        <v>81</v>
      </c>
      <c r="E24" s="14" t="s">
        <v>24</v>
      </c>
      <c r="F24" s="43"/>
      <c r="G24" s="30" t="s">
        <v>152</v>
      </c>
      <c r="H24" s="87"/>
      <c r="J24" s="12" t="s">
        <v>19</v>
      </c>
      <c r="K24" s="62" t="s">
        <v>13</v>
      </c>
      <c r="L24" s="15">
        <v>53</v>
      </c>
      <c r="M24" s="15" t="s">
        <v>81</v>
      </c>
      <c r="N24" s="14" t="s">
        <v>24</v>
      </c>
      <c r="O24" s="53"/>
      <c r="P24" s="30" t="s">
        <v>110</v>
      </c>
      <c r="Q24" s="30"/>
      <c r="R24" s="14"/>
      <c r="S24" s="66"/>
      <c r="T24" s="73"/>
    </row>
    <row r="25" spans="1:20" x14ac:dyDescent="0.25">
      <c r="A25" s="12" t="s">
        <v>17</v>
      </c>
      <c r="B25" s="62" t="s">
        <v>13</v>
      </c>
      <c r="C25" s="15">
        <v>54</v>
      </c>
      <c r="D25" s="15" t="s">
        <v>81</v>
      </c>
      <c r="E25" s="14" t="s">
        <v>24</v>
      </c>
      <c r="F25" s="43"/>
      <c r="G25" s="30" t="s">
        <v>153</v>
      </c>
      <c r="H25" s="87"/>
      <c r="J25" s="12" t="s">
        <v>17</v>
      </c>
      <c r="K25" s="62" t="s">
        <v>13</v>
      </c>
      <c r="L25" s="15">
        <v>54</v>
      </c>
      <c r="M25" s="15" t="s">
        <v>81</v>
      </c>
      <c r="N25" s="14" t="s">
        <v>24</v>
      </c>
      <c r="O25" s="81"/>
      <c r="P25" s="30" t="s">
        <v>110</v>
      </c>
      <c r="Q25" s="30"/>
      <c r="R25" s="14"/>
      <c r="S25" s="66"/>
      <c r="T25" s="73"/>
    </row>
    <row r="26" spans="1:20" x14ac:dyDescent="0.25">
      <c r="A26" s="12" t="s">
        <v>22</v>
      </c>
      <c r="B26" s="62" t="s">
        <v>13</v>
      </c>
      <c r="C26" s="15">
        <v>55</v>
      </c>
      <c r="D26" s="15" t="s">
        <v>23</v>
      </c>
      <c r="E26" s="14" t="s">
        <v>24</v>
      </c>
      <c r="F26" s="43">
        <v>38.4</v>
      </c>
      <c r="G26" s="30" t="s">
        <v>154</v>
      </c>
      <c r="H26" s="82">
        <f t="shared" si="0"/>
        <v>9.8712446351931202E-2</v>
      </c>
      <c r="J26" s="12" t="s">
        <v>22</v>
      </c>
      <c r="K26" s="62" t="s">
        <v>13</v>
      </c>
      <c r="L26" s="15">
        <v>55</v>
      </c>
      <c r="M26" s="15" t="s">
        <v>23</v>
      </c>
      <c r="N26" s="14" t="s">
        <v>24</v>
      </c>
      <c r="O26" s="81">
        <f t="shared" si="1"/>
        <v>38.4</v>
      </c>
      <c r="P26" s="30" t="s">
        <v>111</v>
      </c>
      <c r="Q26" s="30" t="s">
        <v>122</v>
      </c>
      <c r="R26" s="14" t="s">
        <v>72</v>
      </c>
      <c r="S26" s="66">
        <v>6</v>
      </c>
      <c r="T26" s="34">
        <v>0.76</v>
      </c>
    </row>
    <row r="27" spans="1:20" x14ac:dyDescent="0.25">
      <c r="A27" s="12" t="s">
        <v>16</v>
      </c>
      <c r="B27" s="62" t="s">
        <v>13</v>
      </c>
      <c r="C27" s="15">
        <v>56</v>
      </c>
      <c r="D27" s="15" t="s">
        <v>23</v>
      </c>
      <c r="E27" s="14" t="s">
        <v>24</v>
      </c>
      <c r="F27" s="43">
        <v>124</v>
      </c>
      <c r="G27" s="30" t="s">
        <v>155</v>
      </c>
      <c r="H27" s="82">
        <f t="shared" si="0"/>
        <v>-8.0000000000000002E-3</v>
      </c>
      <c r="J27" s="12" t="s">
        <v>16</v>
      </c>
      <c r="K27" s="62" t="s">
        <v>13</v>
      </c>
      <c r="L27" s="15">
        <v>56</v>
      </c>
      <c r="M27" s="15" t="s">
        <v>23</v>
      </c>
      <c r="N27" s="14" t="s">
        <v>24</v>
      </c>
      <c r="O27" s="53">
        <f t="shared" si="1"/>
        <v>124</v>
      </c>
      <c r="P27" s="30" t="s">
        <v>112</v>
      </c>
      <c r="Q27" s="30" t="s">
        <v>117</v>
      </c>
      <c r="R27" s="14" t="s">
        <v>72</v>
      </c>
      <c r="S27" s="66">
        <v>2</v>
      </c>
      <c r="T27" s="34">
        <v>0.53</v>
      </c>
    </row>
    <row r="28" spans="1:20" x14ac:dyDescent="0.25">
      <c r="A28" s="12" t="s">
        <v>12</v>
      </c>
      <c r="B28" s="62" t="s">
        <v>13</v>
      </c>
      <c r="C28" s="15">
        <v>57</v>
      </c>
      <c r="D28" s="15" t="s">
        <v>23</v>
      </c>
      <c r="E28" s="14" t="s">
        <v>24</v>
      </c>
      <c r="F28" s="43">
        <v>169</v>
      </c>
      <c r="G28" s="30" t="s">
        <v>156</v>
      </c>
      <c r="H28" s="82">
        <f t="shared" si="0"/>
        <v>-2.1424435437174226E-2</v>
      </c>
      <c r="J28" s="12" t="s">
        <v>12</v>
      </c>
      <c r="K28" s="62" t="s">
        <v>13</v>
      </c>
      <c r="L28" s="15">
        <v>57</v>
      </c>
      <c r="M28" s="15" t="s">
        <v>23</v>
      </c>
      <c r="N28" s="14" t="s">
        <v>24</v>
      </c>
      <c r="O28" s="53">
        <f t="shared" si="1"/>
        <v>169</v>
      </c>
      <c r="P28" s="30" t="s">
        <v>113</v>
      </c>
      <c r="Q28" s="30" t="s">
        <v>118</v>
      </c>
      <c r="R28" s="14" t="s">
        <v>72</v>
      </c>
      <c r="S28" s="66">
        <v>0</v>
      </c>
      <c r="T28" s="34">
        <v>-0.14000000000000001</v>
      </c>
    </row>
    <row r="29" spans="1:20" x14ac:dyDescent="0.25">
      <c r="A29" s="12" t="s">
        <v>20</v>
      </c>
      <c r="B29" s="62" t="s">
        <v>13</v>
      </c>
      <c r="C29" s="15">
        <v>58</v>
      </c>
      <c r="D29" s="15" t="s">
        <v>23</v>
      </c>
      <c r="E29" s="14" t="s">
        <v>24</v>
      </c>
      <c r="F29" s="43">
        <v>55.4</v>
      </c>
      <c r="G29" s="30" t="s">
        <v>157</v>
      </c>
      <c r="H29" s="82">
        <f t="shared" si="0"/>
        <v>-1.5810978859477715E-2</v>
      </c>
      <c r="J29" s="12" t="s">
        <v>20</v>
      </c>
      <c r="K29" s="62" t="s">
        <v>13</v>
      </c>
      <c r="L29" s="15">
        <v>58</v>
      </c>
      <c r="M29" s="15" t="s">
        <v>23</v>
      </c>
      <c r="N29" s="14" t="s">
        <v>24</v>
      </c>
      <c r="O29" s="81">
        <f t="shared" si="1"/>
        <v>55.4</v>
      </c>
      <c r="P29" s="30" t="s">
        <v>114</v>
      </c>
      <c r="Q29" s="30" t="s">
        <v>119</v>
      </c>
      <c r="R29" s="14" t="s">
        <v>72</v>
      </c>
      <c r="S29" s="66">
        <v>1</v>
      </c>
      <c r="T29" s="34">
        <v>0.4</v>
      </c>
    </row>
    <row r="30" spans="1:20" x14ac:dyDescent="0.25">
      <c r="A30" s="12" t="s">
        <v>19</v>
      </c>
      <c r="B30" s="62" t="s">
        <v>13</v>
      </c>
      <c r="C30" s="15">
        <v>59</v>
      </c>
      <c r="D30" s="15" t="s">
        <v>23</v>
      </c>
      <c r="E30" s="14" t="s">
        <v>24</v>
      </c>
      <c r="F30" s="43">
        <v>88.8</v>
      </c>
      <c r="G30" s="30" t="s">
        <v>158</v>
      </c>
      <c r="H30" s="82">
        <f t="shared" si="0"/>
        <v>-1.5848387454283571E-2</v>
      </c>
      <c r="J30" s="12" t="s">
        <v>19</v>
      </c>
      <c r="K30" s="62" t="s">
        <v>13</v>
      </c>
      <c r="L30" s="15">
        <v>59</v>
      </c>
      <c r="M30" s="15" t="s">
        <v>23</v>
      </c>
      <c r="N30" s="14" t="s">
        <v>24</v>
      </c>
      <c r="O30" s="81">
        <f t="shared" si="1"/>
        <v>88.8</v>
      </c>
      <c r="P30" s="30" t="s">
        <v>115</v>
      </c>
      <c r="Q30" s="30" t="s">
        <v>120</v>
      </c>
      <c r="R30" s="14" t="s">
        <v>72</v>
      </c>
      <c r="S30" s="66">
        <v>0</v>
      </c>
      <c r="T30" s="34">
        <v>0.16</v>
      </c>
    </row>
    <row r="31" spans="1:20" x14ac:dyDescent="0.25">
      <c r="A31" s="12" t="s">
        <v>17</v>
      </c>
      <c r="B31" s="62" t="s">
        <v>13</v>
      </c>
      <c r="C31" s="15">
        <v>60</v>
      </c>
      <c r="D31" s="15" t="s">
        <v>23</v>
      </c>
      <c r="E31" s="14" t="s">
        <v>24</v>
      </c>
      <c r="F31" s="43">
        <v>149</v>
      </c>
      <c r="G31" s="30" t="s">
        <v>159</v>
      </c>
      <c r="H31" s="82">
        <f t="shared" si="0"/>
        <v>-7.9893475366177684E-3</v>
      </c>
      <c r="J31" s="12" t="s">
        <v>17</v>
      </c>
      <c r="K31" s="62" t="s">
        <v>13</v>
      </c>
      <c r="L31" s="15">
        <v>60</v>
      </c>
      <c r="M31" s="15" t="s">
        <v>23</v>
      </c>
      <c r="N31" s="14" t="s">
        <v>24</v>
      </c>
      <c r="O31" s="53">
        <f t="shared" si="1"/>
        <v>149</v>
      </c>
      <c r="P31" s="30" t="s">
        <v>116</v>
      </c>
      <c r="Q31" s="30" t="s">
        <v>121</v>
      </c>
      <c r="R31" s="14" t="s">
        <v>72</v>
      </c>
      <c r="S31" s="66">
        <v>0</v>
      </c>
      <c r="T31" s="34">
        <v>-0.19</v>
      </c>
    </row>
    <row r="32" spans="1:20" x14ac:dyDescent="0.25">
      <c r="A32" s="12" t="s">
        <v>22</v>
      </c>
      <c r="B32" s="62" t="s">
        <v>13</v>
      </c>
      <c r="C32" s="15">
        <v>61</v>
      </c>
      <c r="D32" s="15" t="s">
        <v>18</v>
      </c>
      <c r="E32" s="14" t="s">
        <v>15</v>
      </c>
      <c r="F32" s="43">
        <v>0.45</v>
      </c>
      <c r="G32" s="30" t="s">
        <v>160</v>
      </c>
      <c r="H32" s="83">
        <f>F32-G32</f>
        <v>5.4600000000000037E-2</v>
      </c>
      <c r="J32" s="12" t="s">
        <v>22</v>
      </c>
      <c r="K32" s="62" t="s">
        <v>13</v>
      </c>
      <c r="L32" s="15">
        <v>61</v>
      </c>
      <c r="M32" s="15" t="s">
        <v>18</v>
      </c>
      <c r="N32" s="14" t="s">
        <v>15</v>
      </c>
      <c r="O32" s="30">
        <f t="shared" si="1"/>
        <v>0.45</v>
      </c>
      <c r="P32" s="30" t="s">
        <v>123</v>
      </c>
      <c r="Q32" s="30" t="s">
        <v>132</v>
      </c>
      <c r="R32" s="14" t="s">
        <v>72</v>
      </c>
      <c r="S32" s="66">
        <v>5</v>
      </c>
      <c r="T32" s="34">
        <v>0.28999999999999998</v>
      </c>
    </row>
    <row r="33" spans="1:20" x14ac:dyDescent="0.25">
      <c r="A33" s="12" t="s">
        <v>16</v>
      </c>
      <c r="B33" s="62" t="s">
        <v>13</v>
      </c>
      <c r="C33" s="15">
        <v>62</v>
      </c>
      <c r="D33" s="15" t="s">
        <v>18</v>
      </c>
      <c r="E33" s="14" t="s">
        <v>15</v>
      </c>
      <c r="F33" s="43">
        <v>16.3</v>
      </c>
      <c r="G33" s="30" t="s">
        <v>161</v>
      </c>
      <c r="H33" s="83">
        <f t="shared" ref="H33:H38" si="2">F33-G33</f>
        <v>0.14000000000000057</v>
      </c>
      <c r="J33" s="12" t="s">
        <v>16</v>
      </c>
      <c r="K33" s="62" t="s">
        <v>13</v>
      </c>
      <c r="L33" s="15">
        <v>62</v>
      </c>
      <c r="M33" s="15" t="s">
        <v>18</v>
      </c>
      <c r="N33" s="14" t="s">
        <v>15</v>
      </c>
      <c r="O33" s="30">
        <f t="shared" si="1"/>
        <v>16.3</v>
      </c>
      <c r="P33" s="30" t="s">
        <v>124</v>
      </c>
      <c r="Q33" s="30" t="s">
        <v>133</v>
      </c>
      <c r="R33" s="14" t="s">
        <v>72</v>
      </c>
      <c r="S33" s="66">
        <v>1</v>
      </c>
      <c r="T33" s="34">
        <v>1.43</v>
      </c>
    </row>
    <row r="34" spans="1:20" x14ac:dyDescent="0.25">
      <c r="A34" s="12" t="s">
        <v>12</v>
      </c>
      <c r="B34" s="62" t="s">
        <v>13</v>
      </c>
      <c r="C34" s="15">
        <v>63</v>
      </c>
      <c r="D34" s="15" t="s">
        <v>18</v>
      </c>
      <c r="E34" s="14" t="s">
        <v>15</v>
      </c>
      <c r="F34" s="43">
        <v>5.42</v>
      </c>
      <c r="G34" s="30" t="s">
        <v>162</v>
      </c>
      <c r="H34" s="83">
        <f t="shared" si="2"/>
        <v>4.1999999999999815E-2</v>
      </c>
      <c r="J34" s="12" t="s">
        <v>12</v>
      </c>
      <c r="K34" s="62" t="s">
        <v>13</v>
      </c>
      <c r="L34" s="15">
        <v>63</v>
      </c>
      <c r="M34" s="15" t="s">
        <v>18</v>
      </c>
      <c r="N34" s="14" t="s">
        <v>15</v>
      </c>
      <c r="O34" s="30">
        <f t="shared" si="1"/>
        <v>5.42</v>
      </c>
      <c r="P34" s="30" t="s">
        <v>125</v>
      </c>
      <c r="Q34" s="30" t="s">
        <v>134</v>
      </c>
      <c r="R34" s="14" t="s">
        <v>72</v>
      </c>
      <c r="S34" s="66">
        <v>0</v>
      </c>
      <c r="T34" s="34">
        <v>-0.22</v>
      </c>
    </row>
    <row r="35" spans="1:20" x14ac:dyDescent="0.25">
      <c r="A35" s="12" t="s">
        <v>27</v>
      </c>
      <c r="B35" s="62" t="s">
        <v>13</v>
      </c>
      <c r="C35" s="15">
        <v>64</v>
      </c>
      <c r="D35" s="15" t="s">
        <v>18</v>
      </c>
      <c r="E35" s="14" t="s">
        <v>15</v>
      </c>
      <c r="F35" s="43">
        <v>6.72</v>
      </c>
      <c r="G35" s="30" t="s">
        <v>163</v>
      </c>
      <c r="H35" s="83">
        <f t="shared" si="2"/>
        <v>8.6999999999999744E-2</v>
      </c>
      <c r="J35" s="12" t="s">
        <v>27</v>
      </c>
      <c r="K35" s="62" t="s">
        <v>13</v>
      </c>
      <c r="L35" s="15">
        <v>64</v>
      </c>
      <c r="M35" s="15" t="s">
        <v>18</v>
      </c>
      <c r="N35" s="14" t="s">
        <v>15</v>
      </c>
      <c r="O35" s="30">
        <f t="shared" si="1"/>
        <v>6.72</v>
      </c>
      <c r="P35" s="30" t="s">
        <v>126</v>
      </c>
      <c r="Q35" s="30" t="s">
        <v>135</v>
      </c>
      <c r="R35" s="14" t="s">
        <v>72</v>
      </c>
      <c r="S35" s="66">
        <v>0</v>
      </c>
      <c r="T35" s="34">
        <v>0.34</v>
      </c>
    </row>
    <row r="36" spans="1:20" x14ac:dyDescent="0.25">
      <c r="A36" s="12" t="s">
        <v>25</v>
      </c>
      <c r="B36" s="62" t="s">
        <v>13</v>
      </c>
      <c r="C36" s="15">
        <v>65</v>
      </c>
      <c r="D36" s="15" t="s">
        <v>18</v>
      </c>
      <c r="E36" s="14" t="s">
        <v>15</v>
      </c>
      <c r="F36" s="43">
        <v>19.8</v>
      </c>
      <c r="G36" s="30" t="s">
        <v>164</v>
      </c>
      <c r="H36" s="83">
        <f t="shared" si="2"/>
        <v>8.0000000000001847E-2</v>
      </c>
      <c r="J36" s="12" t="s">
        <v>25</v>
      </c>
      <c r="K36" s="62" t="s">
        <v>13</v>
      </c>
      <c r="L36" s="15">
        <v>65</v>
      </c>
      <c r="M36" s="15" t="s">
        <v>18</v>
      </c>
      <c r="N36" s="14" t="s">
        <v>15</v>
      </c>
      <c r="O36" s="30">
        <f t="shared" ref="O36:O40" si="3">F36</f>
        <v>19.8</v>
      </c>
      <c r="P36" s="30" t="s">
        <v>127</v>
      </c>
      <c r="Q36" s="30" t="s">
        <v>136</v>
      </c>
      <c r="R36" s="14" t="s">
        <v>72</v>
      </c>
      <c r="S36" s="66">
        <v>1</v>
      </c>
      <c r="T36" s="34">
        <v>1.24</v>
      </c>
    </row>
    <row r="37" spans="1:20" x14ac:dyDescent="0.25">
      <c r="A37" s="12" t="s">
        <v>20</v>
      </c>
      <c r="B37" s="62" t="s">
        <v>13</v>
      </c>
      <c r="C37" s="15">
        <v>66</v>
      </c>
      <c r="D37" s="15" t="s">
        <v>18</v>
      </c>
      <c r="E37" s="14" t="s">
        <v>15</v>
      </c>
      <c r="F37" s="43">
        <v>12.7</v>
      </c>
      <c r="G37" s="30" t="s">
        <v>165</v>
      </c>
      <c r="H37" s="83">
        <f t="shared" si="2"/>
        <v>0.14999999999999858</v>
      </c>
      <c r="J37" s="12" t="s">
        <v>20</v>
      </c>
      <c r="K37" s="62" t="s">
        <v>13</v>
      </c>
      <c r="L37" s="15">
        <v>66</v>
      </c>
      <c r="M37" s="15" t="s">
        <v>18</v>
      </c>
      <c r="N37" s="14" t="s">
        <v>15</v>
      </c>
      <c r="O37" s="30">
        <f t="shared" si="3"/>
        <v>12.7</v>
      </c>
      <c r="P37" s="30" t="s">
        <v>128</v>
      </c>
      <c r="Q37" s="30" t="s">
        <v>137</v>
      </c>
      <c r="R37" s="14" t="s">
        <v>72</v>
      </c>
      <c r="S37" s="66">
        <v>1</v>
      </c>
      <c r="T37" s="34">
        <v>1.1200000000000001</v>
      </c>
    </row>
    <row r="38" spans="1:20" x14ac:dyDescent="0.25">
      <c r="A38" s="12" t="s">
        <v>19</v>
      </c>
      <c r="B38" s="62" t="s">
        <v>13</v>
      </c>
      <c r="C38" s="15">
        <v>67</v>
      </c>
      <c r="D38" s="15" t="s">
        <v>18</v>
      </c>
      <c r="E38" s="14" t="s">
        <v>15</v>
      </c>
      <c r="F38" s="43">
        <v>13.9</v>
      </c>
      <c r="G38" s="30" t="s">
        <v>166</v>
      </c>
      <c r="H38" s="83">
        <f t="shared" si="2"/>
        <v>0.22000000000000064</v>
      </c>
      <c r="J38" s="12" t="s">
        <v>19</v>
      </c>
      <c r="K38" s="62" t="s">
        <v>13</v>
      </c>
      <c r="L38" s="15">
        <v>67</v>
      </c>
      <c r="M38" s="15" t="s">
        <v>18</v>
      </c>
      <c r="N38" s="14" t="s">
        <v>15</v>
      </c>
      <c r="O38" s="30">
        <f t="shared" si="3"/>
        <v>13.9</v>
      </c>
      <c r="P38" s="30" t="s">
        <v>129</v>
      </c>
      <c r="Q38" s="30" t="s">
        <v>138</v>
      </c>
      <c r="R38" s="14" t="s">
        <v>72</v>
      </c>
      <c r="S38" s="66">
        <v>1</v>
      </c>
      <c r="T38" s="34">
        <v>1.35</v>
      </c>
    </row>
    <row r="39" spans="1:20" x14ac:dyDescent="0.25">
      <c r="A39" s="12" t="s">
        <v>12</v>
      </c>
      <c r="B39" s="62" t="s">
        <v>13</v>
      </c>
      <c r="C39" s="15">
        <v>68</v>
      </c>
      <c r="D39" s="15" t="s">
        <v>14</v>
      </c>
      <c r="E39" s="14" t="s">
        <v>15</v>
      </c>
      <c r="F39" s="43">
        <v>3.17</v>
      </c>
      <c r="G39" s="30" t="s">
        <v>167</v>
      </c>
      <c r="H39" s="82">
        <f t="shared" ref="H39:H40" si="4">((F39-G39)/G39)</f>
        <v>8.9115213239974612E-3</v>
      </c>
      <c r="J39" s="12" t="s">
        <v>12</v>
      </c>
      <c r="K39" s="62" t="s">
        <v>13</v>
      </c>
      <c r="L39" s="15">
        <v>68</v>
      </c>
      <c r="M39" s="15" t="s">
        <v>14</v>
      </c>
      <c r="N39" s="14" t="s">
        <v>15</v>
      </c>
      <c r="O39" s="30">
        <f t="shared" si="3"/>
        <v>3.17</v>
      </c>
      <c r="P39" s="30" t="s">
        <v>130</v>
      </c>
      <c r="Q39" s="30" t="s">
        <v>139</v>
      </c>
      <c r="R39" s="14" t="s">
        <v>72</v>
      </c>
      <c r="S39" s="66">
        <v>1</v>
      </c>
      <c r="T39" s="34">
        <v>0.38</v>
      </c>
    </row>
    <row r="40" spans="1:20" ht="15.75" thickBot="1" x14ac:dyDescent="0.3">
      <c r="A40" s="67" t="s">
        <v>25</v>
      </c>
      <c r="B40" s="68" t="s">
        <v>13</v>
      </c>
      <c r="C40" s="69">
        <v>69</v>
      </c>
      <c r="D40" s="69" t="s">
        <v>14</v>
      </c>
      <c r="E40" s="70" t="s">
        <v>15</v>
      </c>
      <c r="F40" s="60">
        <v>5.96</v>
      </c>
      <c r="G40" s="58" t="s">
        <v>168</v>
      </c>
      <c r="H40" s="84">
        <f t="shared" si="4"/>
        <v>1.1884550084889693E-2</v>
      </c>
      <c r="J40" s="67" t="s">
        <v>25</v>
      </c>
      <c r="K40" s="68" t="s">
        <v>13</v>
      </c>
      <c r="L40" s="69">
        <v>69</v>
      </c>
      <c r="M40" s="69" t="s">
        <v>14</v>
      </c>
      <c r="N40" s="70" t="s">
        <v>15</v>
      </c>
      <c r="O40" s="60">
        <f t="shared" si="3"/>
        <v>5.96</v>
      </c>
      <c r="P40" s="58" t="s">
        <v>131</v>
      </c>
      <c r="Q40" s="70" t="s">
        <v>140</v>
      </c>
      <c r="R40" s="59" t="s">
        <v>72</v>
      </c>
      <c r="S40" s="59">
        <v>1</v>
      </c>
      <c r="T40" s="71">
        <v>0.3</v>
      </c>
    </row>
  </sheetData>
  <sheetProtection password="DC07" sheet="1" objects="1" scenarios="1" selectLockedCells="1" selectUnlockedCells="1"/>
  <mergeCells count="3">
    <mergeCell ref="A2:H2"/>
    <mergeCell ref="A8:H8"/>
    <mergeCell ref="J8:T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2017</Jaar>
    <Ringtest xmlns="eba2475f-4c5c-418a-90c2-2b36802fc485">VKL</Ringtest>
    <DEEL xmlns="08cda046-0f15-45eb-a9d5-77306d3264cd">Deel 2</DEEL>
    <Publicatiedatum xmlns="dda9e79c-c62e-445e-b991-197574827cb3">2021-05-25T07:57:39+00:00</Publicatiedatum>
    <Distributie_x0020_datum xmlns="eba2475f-4c5c-418a-90c2-2b36802fc485">25 januari 2012</Distributie_x0020_datum>
    <PublicURL xmlns="08cda046-0f15-45eb-a9d5-77306d3264cd">https://reflabos.vito.be/ree/LABSVKL_2017-2,3,4,5_Deel2.xlsx</Public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752E9A70-D8F6-4AEB-BFF3-088C28116E6E}"/>
</file>

<file path=customXml/itemProps2.xml><?xml version="1.0" encoding="utf-8"?>
<ds:datastoreItem xmlns:ds="http://schemas.openxmlformats.org/officeDocument/2006/customXml" ds:itemID="{9E01E92D-372A-46AE-865F-69DFB91D99EE}"/>
</file>

<file path=customXml/itemProps3.xml><?xml version="1.0" encoding="utf-8"?>
<ds:datastoreItem xmlns:ds="http://schemas.openxmlformats.org/officeDocument/2006/customXml" ds:itemID="{AB9FF972-A2CC-43D4-B4B2-F7A708AEC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127</vt:lpstr>
      <vt:lpstr>146</vt:lpstr>
      <vt:lpstr>187</vt:lpstr>
      <vt:lpstr>215</vt:lpstr>
      <vt:lpstr>249</vt:lpstr>
      <vt:lpstr>324</vt:lpstr>
      <vt:lpstr>338</vt:lpstr>
      <vt:lpstr>364</vt:lpstr>
      <vt:lpstr>446</vt:lpstr>
      <vt:lpstr>585</vt:lpstr>
      <vt:lpstr>642</vt:lpstr>
      <vt:lpstr>659</vt:lpstr>
      <vt:lpstr>722</vt:lpstr>
      <vt:lpstr>761</vt:lpstr>
      <vt:lpstr>961</vt:lpstr>
      <vt:lpstr>'127'!Print_Area</vt:lpstr>
      <vt:lpstr>'146'!Print_Area</vt:lpstr>
      <vt:lpstr>'187'!Print_Area</vt:lpstr>
      <vt:lpstr>'215'!Print_Area</vt:lpstr>
      <vt:lpstr>'249'!Print_Area</vt:lpstr>
      <vt:lpstr>'324'!Print_Area</vt:lpstr>
      <vt:lpstr>'338'!Print_Area</vt:lpstr>
      <vt:lpstr>'364'!Print_Area</vt:lpstr>
      <vt:lpstr>'446'!Print_Area</vt:lpstr>
      <vt:lpstr>'585'!Print_Area</vt:lpstr>
      <vt:lpstr>'642'!Print_Area</vt:lpstr>
      <vt:lpstr>'659'!Print_Area</vt:lpstr>
      <vt:lpstr>'722'!Print_Area</vt:lpstr>
      <vt:lpstr>'761'!Print_Area</vt:lpstr>
      <vt:lpstr>'961'!Print_Area</vt:lpstr>
      <vt:lpstr>'127'!Print_Titles</vt:lpstr>
      <vt:lpstr>'146'!Print_Titles</vt:lpstr>
      <vt:lpstr>'187'!Print_Titles</vt:lpstr>
      <vt:lpstr>'215'!Print_Titles</vt:lpstr>
      <vt:lpstr>'249'!Print_Titles</vt:lpstr>
      <vt:lpstr>'324'!Print_Titles</vt:lpstr>
      <vt:lpstr>'338'!Print_Titles</vt:lpstr>
      <vt:lpstr>'364'!Print_Titles</vt:lpstr>
      <vt:lpstr>'446'!Print_Titles</vt:lpstr>
      <vt:lpstr>'585'!Print_Titles</vt:lpstr>
      <vt:lpstr>'642'!Print_Titles</vt:lpstr>
      <vt:lpstr>'659'!Print_Titles</vt:lpstr>
      <vt:lpstr>'722'!Print_Titles</vt:lpstr>
      <vt:lpstr>'761'!Print_Titles</vt:lpstr>
      <vt:lpstr>'961'!Print_Titles</vt:lpstr>
    </vt:vector>
  </TitlesOfParts>
  <Company>VITO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2017-2,3,4,5</dc:title>
  <dc:creator>dceustet</dc:creator>
  <cp:lastModifiedBy>Baeyens Bart</cp:lastModifiedBy>
  <cp:lastPrinted>2017-07-12T06:26:02Z</cp:lastPrinted>
  <dcterms:created xsi:type="dcterms:W3CDTF">2012-03-19T07:59:52Z</dcterms:created>
  <dcterms:modified xsi:type="dcterms:W3CDTF">2017-10-03T12:12:38Z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7000</vt:r8>
  </property>
  <property fmtid="{D5CDD505-2E9C-101B-9397-08002B2CF9AE}" pid="4" name="DEEL">
    <vt:lpwstr>Deel 2</vt:lpwstr>
  </property>
</Properties>
</file>