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2\LABS2022\5. Rapportering\Eindrapport\bijlagen eindrapport\Deel 4\"/>
    </mc:Choice>
  </mc:AlternateContent>
  <xr:revisionPtr revIDLastSave="0" documentId="13_ncr:1_{6DFDD688-76A4-4D63-A6A2-A99B26FEB92B}" xr6:coauthVersionLast="45" xr6:coauthVersionMax="45" xr10:uidLastSave="{00000000-0000-0000-0000-000000000000}"/>
  <bookViews>
    <workbookView xWindow="28680" yWindow="-1395" windowWidth="29040" windowHeight="15840" tabRatio="954" xr2:uid="{00000000-000D-0000-FFFF-FFFF00000000}"/>
  </bookViews>
  <sheets>
    <sheet name="Volume" sheetId="81" r:id="rId1"/>
    <sheet name="Temperatuur" sheetId="82" r:id="rId2"/>
    <sheet name="Water" sheetId="83" r:id="rId3"/>
    <sheet name="Snelheid laag S" sheetId="85" r:id="rId4"/>
    <sheet name="Snelheid laag L" sheetId="84" r:id="rId5"/>
    <sheet name="Snelheid hoog S" sheetId="87" r:id="rId6"/>
    <sheet name="Snelheid hoog L" sheetId="86" r:id="rId7"/>
    <sheet name="Stof laag KCl" sheetId="88" r:id="rId8"/>
    <sheet name="Stof laag KNO3" sheetId="89" r:id="rId9"/>
    <sheet name="Stof laag (NH4)2SO4" sheetId="90" r:id="rId10"/>
    <sheet name="Stof hoog KCl" sheetId="94" r:id="rId11"/>
    <sheet name="Stof hoog KNO3" sheetId="95" r:id="rId12"/>
    <sheet name="Stof hoog (NH4)2SO4" sheetId="96" r:id="rId13"/>
  </sheets>
  <externalReferences>
    <externalReference r:id="rId14"/>
  </externalReferences>
  <definedNames>
    <definedName name="_xlnm._FilterDatabase" localSheetId="1" hidden="1">Temperatuur!$B$15:$C$33</definedName>
    <definedName name="_tab1">[1]tabel!$B$8:$C$125</definedName>
    <definedName name="f">[1]tabel!$B$8:$C$125</definedName>
    <definedName name="_xlnm.Print_Area" localSheetId="6">'Snelheid hoog L'!$B$3:$AB$36</definedName>
    <definedName name="_xlnm.Print_Area" localSheetId="5">'Snelheid hoog S'!$B$3:$AE$35</definedName>
    <definedName name="_xlnm.Print_Area" localSheetId="4">'Snelheid laag L'!$B$3:$AB$36</definedName>
    <definedName name="_xlnm.Print_Area" localSheetId="3">'Snelheid laag S'!$B$6:$AE$35</definedName>
    <definedName name="_xlnm.Print_Area" localSheetId="12">'Stof hoog (NH4)2SO4'!$B$3:$AD$34</definedName>
    <definedName name="_xlnm.Print_Area" localSheetId="10">'Stof hoog KCl'!$B$3:$AD$35</definedName>
    <definedName name="_xlnm.Print_Area" localSheetId="11">'Stof hoog KNO3'!$B$3:$AD$34</definedName>
    <definedName name="_xlnm.Print_Area" localSheetId="9">'Stof laag (NH4)2SO4'!$B$3:$AB$34</definedName>
    <definedName name="_xlnm.Print_Area" localSheetId="7">'Stof laag KCl'!$B$3:$AB$34</definedName>
    <definedName name="_xlnm.Print_Area" localSheetId="8">'Stof laag KNO3'!$B$3:$AB$34</definedName>
    <definedName name="_xlnm.Print_Area" localSheetId="1">Temperatuur!$B$3:$AA$37</definedName>
    <definedName name="_xlnm.Print_Area" localSheetId="0">Volume!$B$3:$AA$38</definedName>
    <definedName name="_xlnm.Print_Area" localSheetId="2">Water!$B$3:$AA$37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87" l="1"/>
  <c r="D36" i="85"/>
  <c r="D37" i="85"/>
  <c r="D38" i="85"/>
  <c r="D36" i="87" l="1"/>
  <c r="D37" i="87"/>
  <c r="D36" i="86"/>
  <c r="D26" i="84"/>
  <c r="D27" i="84"/>
  <c r="D28" i="84"/>
  <c r="D29" i="84"/>
  <c r="D30" i="84"/>
  <c r="D31" i="84"/>
  <c r="D32" i="84"/>
  <c r="D33" i="84"/>
  <c r="D34" i="84"/>
  <c r="D35" i="84"/>
  <c r="D36" i="84"/>
  <c r="D17" i="82"/>
  <c r="D18" i="82"/>
  <c r="D19" i="82"/>
  <c r="D20" i="82"/>
  <c r="D21" i="82"/>
  <c r="D22" i="82"/>
  <c r="D23" i="82"/>
  <c r="D24" i="82"/>
  <c r="D25" i="82"/>
  <c r="D26" i="82"/>
  <c r="D27" i="82"/>
  <c r="D28" i="82"/>
  <c r="D29" i="82"/>
  <c r="D30" i="82"/>
  <c r="D31" i="82"/>
  <c r="D32" i="82"/>
  <c r="D33" i="82"/>
  <c r="D34" i="82"/>
  <c r="D17" i="83"/>
  <c r="D18" i="83"/>
  <c r="D19" i="83"/>
  <c r="D20" i="83"/>
  <c r="D21" i="83"/>
  <c r="D22" i="83"/>
  <c r="D23" i="83"/>
  <c r="D24" i="83"/>
  <c r="D25" i="83"/>
  <c r="D26" i="83"/>
  <c r="D27" i="83"/>
  <c r="D28" i="83"/>
  <c r="D29" i="83"/>
  <c r="D30" i="83"/>
  <c r="D31" i="83"/>
  <c r="D32" i="83"/>
  <c r="D33" i="83"/>
  <c r="D34" i="83"/>
  <c r="D17" i="84"/>
  <c r="D18" i="84"/>
  <c r="D19" i="84"/>
  <c r="D20" i="84"/>
  <c r="D21" i="84"/>
  <c r="D22" i="84"/>
  <c r="D23" i="84"/>
  <c r="D24" i="84"/>
  <c r="D25" i="84"/>
  <c r="D17" i="85"/>
  <c r="D18" i="85"/>
  <c r="D19" i="85"/>
  <c r="D20" i="85"/>
  <c r="D21" i="85"/>
  <c r="D22" i="85"/>
  <c r="D23" i="85"/>
  <c r="D24" i="85"/>
  <c r="D25" i="85"/>
  <c r="D26" i="85"/>
  <c r="D27" i="85"/>
  <c r="D28" i="85"/>
  <c r="D29" i="85"/>
  <c r="D30" i="85"/>
  <c r="D31" i="85"/>
  <c r="D32" i="85"/>
  <c r="D33" i="85"/>
  <c r="D34" i="85"/>
  <c r="D35" i="85"/>
  <c r="D17" i="86"/>
  <c r="D18" i="86"/>
  <c r="D19" i="86"/>
  <c r="D20" i="86"/>
  <c r="D21" i="86"/>
  <c r="D22" i="86"/>
  <c r="D23" i="86"/>
  <c r="D24" i="86"/>
  <c r="D25" i="86"/>
  <c r="D26" i="86"/>
  <c r="D27" i="86"/>
  <c r="D28" i="86"/>
  <c r="D29" i="86"/>
  <c r="D30" i="86"/>
  <c r="D31" i="86"/>
  <c r="D32" i="86"/>
  <c r="D33" i="86"/>
  <c r="D34" i="86"/>
  <c r="D35" i="86"/>
  <c r="D17" i="87"/>
  <c r="D18" i="87"/>
  <c r="D19" i="87"/>
  <c r="D20" i="87"/>
  <c r="D21" i="87"/>
  <c r="D22" i="87"/>
  <c r="D23" i="87"/>
  <c r="D24" i="87"/>
  <c r="D25" i="87"/>
  <c r="D26" i="87"/>
  <c r="D27" i="87"/>
  <c r="D28" i="87"/>
  <c r="D29" i="87"/>
  <c r="D30" i="87"/>
  <c r="D31" i="87"/>
  <c r="D32" i="87"/>
  <c r="D33" i="87"/>
  <c r="D34" i="87"/>
  <c r="D35" i="87"/>
  <c r="D17" i="88"/>
  <c r="D18" i="88"/>
  <c r="D19" i="88"/>
  <c r="D20" i="88"/>
  <c r="D21" i="88"/>
  <c r="D22" i="88"/>
  <c r="D23" i="88"/>
  <c r="D24" i="88"/>
  <c r="D25" i="88"/>
  <c r="D26" i="88"/>
  <c r="D27" i="88"/>
  <c r="D28" i="88"/>
  <c r="D29" i="88"/>
  <c r="D30" i="88"/>
  <c r="D31" i="88"/>
  <c r="D32" i="88"/>
  <c r="D33" i="88"/>
  <c r="D34" i="88"/>
  <c r="D35" i="88"/>
  <c r="D17" i="89"/>
  <c r="D18" i="89"/>
  <c r="D19" i="89"/>
  <c r="D20" i="89"/>
  <c r="D21" i="89"/>
  <c r="D22" i="89"/>
  <c r="D23" i="89"/>
  <c r="D24" i="89"/>
  <c r="D25" i="89"/>
  <c r="D26" i="89"/>
  <c r="D27" i="89"/>
  <c r="D28" i="89"/>
  <c r="D29" i="89"/>
  <c r="D30" i="89"/>
  <c r="D31" i="89"/>
  <c r="D32" i="89"/>
  <c r="D33" i="89"/>
  <c r="D34" i="89"/>
  <c r="D35" i="89"/>
  <c r="D17" i="90"/>
  <c r="D18" i="90"/>
  <c r="D19" i="90"/>
  <c r="D20" i="90"/>
  <c r="D21" i="90"/>
  <c r="D22" i="90"/>
  <c r="D23" i="90"/>
  <c r="D24" i="90"/>
  <c r="D25" i="90"/>
  <c r="D26" i="90"/>
  <c r="D27" i="90"/>
  <c r="D28" i="90"/>
  <c r="D29" i="90"/>
  <c r="D30" i="90"/>
  <c r="D31" i="90"/>
  <c r="D32" i="90"/>
  <c r="D33" i="90"/>
  <c r="D34" i="90"/>
  <c r="D35" i="90"/>
  <c r="D17" i="94"/>
  <c r="D18" i="94"/>
  <c r="D19" i="94"/>
  <c r="D20" i="94"/>
  <c r="D21" i="94"/>
  <c r="D22" i="94"/>
  <c r="D23" i="94"/>
  <c r="D24" i="94"/>
  <c r="D25" i="94"/>
  <c r="D26" i="94"/>
  <c r="D27" i="94"/>
  <c r="D28" i="94"/>
  <c r="D29" i="94"/>
  <c r="D30" i="94"/>
  <c r="D31" i="94"/>
  <c r="D32" i="94"/>
  <c r="D33" i="94"/>
  <c r="D34" i="94"/>
  <c r="D35" i="94"/>
  <c r="D17" i="95"/>
  <c r="D18" i="95"/>
  <c r="D19" i="95"/>
  <c r="D20" i="95"/>
  <c r="D21" i="95"/>
  <c r="D22" i="95"/>
  <c r="D23" i="95"/>
  <c r="D24" i="95"/>
  <c r="D25" i="95"/>
  <c r="D26" i="95"/>
  <c r="D27" i="95"/>
  <c r="D28" i="95"/>
  <c r="D29" i="95"/>
  <c r="D30" i="95"/>
  <c r="D31" i="95"/>
  <c r="D32" i="95"/>
  <c r="D33" i="95"/>
  <c r="D34" i="95"/>
  <c r="D35" i="95"/>
  <c r="D17" i="96"/>
  <c r="D18" i="96"/>
  <c r="D19" i="96"/>
  <c r="D20" i="96"/>
  <c r="D21" i="96"/>
  <c r="D22" i="96"/>
  <c r="D23" i="96"/>
  <c r="D24" i="96"/>
  <c r="D25" i="96"/>
  <c r="D26" i="96"/>
  <c r="D27" i="96"/>
  <c r="D28" i="96"/>
  <c r="D29" i="96"/>
  <c r="D30" i="96"/>
  <c r="D31" i="96"/>
  <c r="D32" i="96"/>
  <c r="D33" i="96"/>
  <c r="D34" i="96"/>
  <c r="D35" i="96"/>
  <c r="D17" i="81"/>
  <c r="D18" i="81"/>
  <c r="D19" i="81"/>
  <c r="D20" i="81"/>
  <c r="D21" i="81"/>
  <c r="D22" i="81"/>
  <c r="D23" i="81"/>
  <c r="D24" i="81"/>
  <c r="D25" i="81"/>
  <c r="D26" i="81"/>
  <c r="D27" i="81"/>
  <c r="D28" i="81"/>
  <c r="D29" i="81"/>
  <c r="D30" i="81"/>
  <c r="D31" i="81"/>
  <c r="D32" i="81"/>
  <c r="D33" i="81"/>
  <c r="D34" i="81"/>
  <c r="D16" i="82"/>
  <c r="D16" i="83"/>
  <c r="D16" i="84"/>
  <c r="D16" i="85"/>
  <c r="D16" i="86"/>
  <c r="D16" i="87"/>
  <c r="D16" i="88"/>
  <c r="D16" i="89"/>
  <c r="D16" i="90"/>
  <c r="D16" i="94"/>
  <c r="D16" i="95"/>
  <c r="D16" i="96"/>
  <c r="D16" i="81"/>
  <c r="D37" i="81" l="1"/>
  <c r="D37" i="83" l="1"/>
  <c r="D37" i="82" l="1"/>
</calcChain>
</file>

<file path=xl/sharedStrings.xml><?xml version="1.0" encoding="utf-8"?>
<sst xmlns="http://schemas.openxmlformats.org/spreadsheetml/2006/main" count="117" uniqueCount="20">
  <si>
    <t>Gemiddelde</t>
  </si>
  <si>
    <t>Volume</t>
  </si>
  <si>
    <t>Temperatuur</t>
  </si>
  <si>
    <t>Water</t>
  </si>
  <si>
    <t>Snelheid laag L</t>
  </si>
  <si>
    <t>Snelheid laag S</t>
  </si>
  <si>
    <t>Snelheid hoog L</t>
  </si>
  <si>
    <t>Snelheid hoog S</t>
  </si>
  <si>
    <t>Stof laag KCl</t>
  </si>
  <si>
    <t>Stof hoog KCl</t>
  </si>
  <si>
    <t>Getal</t>
  </si>
  <si>
    <t>Nr</t>
  </si>
  <si>
    <t>Gemiddelde met uitschieters:</t>
  </si>
  <si>
    <t>Gemiddelde zonder uitschieters:</t>
  </si>
  <si>
    <t>Stand afw SD</t>
  </si>
  <si>
    <t>Aantal getallen</t>
  </si>
  <si>
    <r>
      <t>Stof hoog (NH</t>
    </r>
    <r>
      <rPr>
        <b/>
        <vertAlign val="subscript"/>
        <sz val="20"/>
        <rFont val="Calibri"/>
        <family val="2"/>
        <scheme val="minor"/>
      </rPr>
      <t>4</t>
    </r>
    <r>
      <rPr>
        <b/>
        <sz val="20"/>
        <rFont val="Calibri"/>
        <family val="2"/>
        <scheme val="minor"/>
      </rPr>
      <t>)</t>
    </r>
    <r>
      <rPr>
        <b/>
        <vertAlign val="subscript"/>
        <sz val="20"/>
        <rFont val="Calibri"/>
        <family val="2"/>
        <scheme val="minor"/>
      </rPr>
      <t>2</t>
    </r>
    <r>
      <rPr>
        <b/>
        <sz val="20"/>
        <rFont val="Calibri"/>
        <family val="2"/>
        <scheme val="minor"/>
      </rPr>
      <t>SO</t>
    </r>
    <r>
      <rPr>
        <b/>
        <vertAlign val="subscript"/>
        <sz val="20"/>
        <rFont val="Calibri"/>
        <family val="2"/>
        <scheme val="minor"/>
      </rPr>
      <t>4</t>
    </r>
  </si>
  <si>
    <r>
      <t>Stog hoog KNO</t>
    </r>
    <r>
      <rPr>
        <b/>
        <vertAlign val="subscript"/>
        <sz val="20"/>
        <rFont val="Calibri"/>
        <family val="2"/>
        <scheme val="minor"/>
      </rPr>
      <t>3</t>
    </r>
  </si>
  <si>
    <r>
      <t>Stof laag (NH</t>
    </r>
    <r>
      <rPr>
        <b/>
        <vertAlign val="subscript"/>
        <sz val="20"/>
        <rFont val="Calibri"/>
        <family val="2"/>
        <scheme val="minor"/>
      </rPr>
      <t>4</t>
    </r>
    <r>
      <rPr>
        <b/>
        <sz val="20"/>
        <rFont val="Calibri"/>
        <family val="2"/>
        <scheme val="minor"/>
      </rPr>
      <t>)</t>
    </r>
    <r>
      <rPr>
        <b/>
        <vertAlign val="subscript"/>
        <sz val="20"/>
        <rFont val="Calibri"/>
        <family val="2"/>
        <scheme val="minor"/>
      </rPr>
      <t>2</t>
    </r>
    <r>
      <rPr>
        <b/>
        <sz val="20"/>
        <rFont val="Calibri"/>
        <family val="2"/>
        <scheme val="minor"/>
      </rPr>
      <t>SO</t>
    </r>
    <r>
      <rPr>
        <b/>
        <vertAlign val="subscript"/>
        <sz val="20"/>
        <rFont val="Calibri"/>
        <family val="2"/>
        <scheme val="minor"/>
      </rPr>
      <t>4</t>
    </r>
  </si>
  <si>
    <r>
      <t>Stof laag KNO</t>
    </r>
    <r>
      <rPr>
        <b/>
        <vertAlign val="subscript"/>
        <sz val="20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</si>
</sst>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%"/>
    <numFmt numFmtId="165" formatCode="0.00000"/>
    <numFmt numFmtId="166" formatCode="0.000"/>
    <numFmt numFmtId="167" formatCode="_ * #,##0.00_ ;_ * \-#,##0.00_ ;_ * &quot;-&quot;??_ ;_ @_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Calibri"/>
      <family val="2"/>
      <scheme val="minor"/>
    </font>
    <font>
      <b/>
      <vertAlign val="subscript"/>
      <sz val="20"/>
      <name val="Calibri"/>
      <family val="2"/>
      <scheme val="minor"/>
    </font>
    <font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1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9">
    <xf numFmtId="0" fontId="0" fillId="0" borderId="0" xfId="0"/>
    <xf numFmtId="10" fontId="12" fillId="2" borderId="0" xfId="1" applyNumberFormat="1" applyFont="1" applyFill="1" applyBorder="1" applyAlignment="1" applyProtection="1">
      <alignment horizontal="center"/>
    </xf>
    <xf numFmtId="10" fontId="12" fillId="2" borderId="0" xfId="1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0" fontId="12" fillId="2" borderId="0" xfId="1" applyNumberFormat="1" applyFont="1" applyFill="1" applyAlignment="1" applyProtection="1">
      <alignment horizontal="center"/>
      <protection locked="0"/>
    </xf>
    <xf numFmtId="10" fontId="12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4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12" fillId="2" borderId="0" xfId="4" applyFont="1" applyFill="1" applyBorder="1" applyAlignment="1">
      <alignment horizontal="center"/>
    </xf>
    <xf numFmtId="0" fontId="15" fillId="2" borderId="0" xfId="4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0" xfId="4" applyFont="1" applyFill="1" applyAlignment="1">
      <alignment horizontal="center"/>
    </xf>
    <xf numFmtId="10" fontId="12" fillId="2" borderId="2" xfId="4" applyNumberFormat="1" applyFont="1" applyFill="1" applyBorder="1" applyAlignment="1">
      <alignment horizontal="center"/>
    </xf>
    <xf numFmtId="10" fontId="12" fillId="2" borderId="4" xfId="4" applyNumberFormat="1" applyFont="1" applyFill="1" applyBorder="1" applyAlignment="1">
      <alignment horizontal="center"/>
    </xf>
    <xf numFmtId="0" fontId="12" fillId="2" borderId="6" xfId="4" applyFont="1" applyFill="1" applyBorder="1" applyAlignment="1">
      <alignment horizontal="center"/>
    </xf>
    <xf numFmtId="0" fontId="13" fillId="2" borderId="0" xfId="4" applyFont="1" applyFill="1" applyAlignment="1">
      <alignment horizontal="center"/>
    </xf>
    <xf numFmtId="10" fontId="12" fillId="2" borderId="0" xfId="0" applyNumberFormat="1" applyFont="1" applyFill="1" applyAlignment="1">
      <alignment horizontal="center"/>
    </xf>
    <xf numFmtId="0" fontId="14" fillId="2" borderId="0" xfId="4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9" fontId="12" fillId="2" borderId="0" xfId="4" applyNumberFormat="1" applyFont="1" applyFill="1" applyAlignment="1">
      <alignment horizontal="center"/>
    </xf>
    <xf numFmtId="10" fontId="12" fillId="2" borderId="0" xfId="4" applyNumberFormat="1" applyFont="1" applyFill="1" applyAlignment="1">
      <alignment horizontal="center"/>
    </xf>
    <xf numFmtId="0" fontId="12" fillId="2" borderId="0" xfId="4" applyFont="1" applyFill="1" applyBorder="1" applyAlignment="1" applyProtection="1">
      <alignment horizontal="center"/>
      <protection locked="0"/>
    </xf>
    <xf numFmtId="2" fontId="12" fillId="2" borderId="0" xfId="1" applyNumberFormat="1" applyFont="1" applyFill="1" applyBorder="1" applyAlignment="1" applyProtection="1">
      <alignment horizontal="center"/>
      <protection locked="0"/>
    </xf>
    <xf numFmtId="166" fontId="12" fillId="2" borderId="0" xfId="4" applyNumberFormat="1" applyFont="1" applyFill="1" applyBorder="1" applyAlignment="1" applyProtection="1">
      <alignment horizontal="center"/>
      <protection locked="0"/>
    </xf>
    <xf numFmtId="165" fontId="12" fillId="2" borderId="0" xfId="4" applyNumberFormat="1" applyFont="1" applyFill="1" applyBorder="1" applyAlignment="1" applyProtection="1">
      <alignment horizontal="center"/>
      <protection locked="0"/>
    </xf>
    <xf numFmtId="10" fontId="11" fillId="2" borderId="2" xfId="4" applyNumberFormat="1" applyFont="1" applyFill="1" applyBorder="1" applyAlignment="1">
      <alignment horizontal="center"/>
    </xf>
    <xf numFmtId="10" fontId="11" fillId="2" borderId="4" xfId="4" applyNumberFormat="1" applyFont="1" applyFill="1" applyBorder="1" applyAlignment="1">
      <alignment horizontal="center"/>
    </xf>
    <xf numFmtId="10" fontId="12" fillId="2" borderId="0" xfId="4" applyNumberFormat="1" applyFont="1" applyFill="1" applyBorder="1" applyAlignment="1">
      <alignment horizontal="center"/>
    </xf>
    <xf numFmtId="9" fontId="12" fillId="2" borderId="0" xfId="1" applyFont="1" applyFill="1" applyAlignment="1">
      <alignment horizontal="center"/>
    </xf>
    <xf numFmtId="10" fontId="12" fillId="2" borderId="2" xfId="0" applyNumberFormat="1" applyFont="1" applyFill="1" applyBorder="1" applyAlignment="1">
      <alignment horizontal="center"/>
    </xf>
    <xf numFmtId="10" fontId="12" fillId="2" borderId="4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9" fontId="1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 locked="0"/>
    </xf>
    <xf numFmtId="166" fontId="12" fillId="2" borderId="0" xfId="0" applyNumberFormat="1" applyFont="1" applyFill="1" applyBorder="1" applyAlignment="1" applyProtection="1">
      <alignment horizontal="center"/>
      <protection locked="0"/>
    </xf>
    <xf numFmtId="165" fontId="12" fillId="2" borderId="0" xfId="0" applyNumberFormat="1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center"/>
    </xf>
    <xf numFmtId="10" fontId="12" fillId="2" borderId="0" xfId="1" applyNumberFormat="1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9" fontId="12" fillId="2" borderId="0" xfId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2" fontId="12" fillId="2" borderId="4" xfId="0" applyNumberFormat="1" applyFont="1" applyFill="1" applyBorder="1" applyAlignment="1">
      <alignment horizontal="center"/>
    </xf>
    <xf numFmtId="164" fontId="12" fillId="2" borderId="0" xfId="1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0" fillId="0" borderId="3" xfId="0" applyBorder="1" applyAlignment="1">
      <alignment horizontal="center"/>
    </xf>
    <xf numFmtId="10" fontId="12" fillId="0" borderId="7" xfId="1" applyNumberFormat="1" applyFont="1" applyFill="1" applyBorder="1" applyAlignment="1" applyProtection="1">
      <alignment horizontal="center"/>
    </xf>
    <xf numFmtId="10" fontId="12" fillId="0" borderId="4" xfId="1" applyNumberFormat="1" applyFont="1" applyBorder="1" applyAlignment="1">
      <alignment horizontal="center"/>
    </xf>
    <xf numFmtId="10" fontId="12" fillId="2" borderId="0" xfId="0" applyNumberFormat="1" applyFont="1" applyFill="1"/>
    <xf numFmtId="0" fontId="12" fillId="2" borderId="0" xfId="0" applyFont="1" applyFill="1"/>
    <xf numFmtId="2" fontId="12" fillId="2" borderId="0" xfId="0" applyNumberFormat="1" applyFont="1" applyFill="1"/>
    <xf numFmtId="2" fontId="12" fillId="2" borderId="0" xfId="0" applyNumberFormat="1" applyFont="1" applyFill="1" applyBorder="1"/>
    <xf numFmtId="0" fontId="11" fillId="2" borderId="6" xfId="4" applyFont="1" applyFill="1" applyBorder="1" applyAlignment="1">
      <alignment horizontal="center"/>
    </xf>
    <xf numFmtId="2" fontId="12" fillId="0" borderId="7" xfId="1" applyNumberFormat="1" applyFont="1" applyFill="1" applyBorder="1" applyAlignment="1" applyProtection="1">
      <alignment horizontal="center"/>
    </xf>
    <xf numFmtId="2" fontId="12" fillId="0" borderId="4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0" fontId="12" fillId="0" borderId="11" xfId="1" applyNumberFormat="1" applyFont="1" applyFill="1" applyBorder="1" applyAlignment="1" applyProtection="1">
      <alignment horizontal="center"/>
    </xf>
    <xf numFmtId="10" fontId="12" fillId="0" borderId="6" xfId="1" applyNumberFormat="1" applyFont="1" applyBorder="1" applyAlignment="1">
      <alignment horizontal="center"/>
    </xf>
    <xf numFmtId="2" fontId="12" fillId="0" borderId="11" xfId="1" applyNumberFormat="1" applyFont="1" applyFill="1" applyBorder="1" applyAlignment="1" applyProtection="1">
      <alignment horizontal="center"/>
    </xf>
    <xf numFmtId="2" fontId="12" fillId="0" borderId="6" xfId="1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0" fontId="11" fillId="0" borderId="7" xfId="1" applyNumberFormat="1" applyFont="1" applyFill="1" applyBorder="1" applyAlignment="1" applyProtection="1">
      <alignment horizontal="center"/>
    </xf>
    <xf numFmtId="0" fontId="18" fillId="0" borderId="5" xfId="0" applyFont="1" applyBorder="1" applyAlignment="1">
      <alignment horizontal="center"/>
    </xf>
    <xf numFmtId="10" fontId="11" fillId="0" borderId="11" xfId="1" applyNumberFormat="1" applyFont="1" applyFill="1" applyBorder="1" applyAlignment="1" applyProtection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64" fontId="11" fillId="0" borderId="7" xfId="1" applyNumberFormat="1" applyFont="1" applyFill="1" applyBorder="1" applyAlignment="1" applyProtection="1">
      <alignment horizontal="center"/>
    </xf>
    <xf numFmtId="9" fontId="11" fillId="0" borderId="7" xfId="1" applyNumberFormat="1" applyFont="1" applyFill="1" applyBorder="1" applyAlignment="1" applyProtection="1">
      <alignment horizontal="center"/>
    </xf>
    <xf numFmtId="0" fontId="21" fillId="2" borderId="0" xfId="4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11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9" fillId="2" borderId="0" xfId="0" applyFont="1" applyFill="1" applyAlignment="1">
      <alignment horizontal="left"/>
    </xf>
  </cellXfs>
  <cellStyles count="24">
    <cellStyle name="Comma 2" xfId="13" xr:uid="{00000000-0005-0000-0000-000000000000}"/>
    <cellStyle name="Normal" xfId="0" builtinId="0"/>
    <cellStyle name="Normal 10" xfId="15" xr:uid="{00000000-0005-0000-0000-000002000000}"/>
    <cellStyle name="Normal 11" xfId="23" xr:uid="{00000000-0005-0000-0000-000003000000}"/>
    <cellStyle name="Normal 2" xfId="4" xr:uid="{00000000-0005-0000-0000-000004000000}"/>
    <cellStyle name="Normal 3" xfId="5" xr:uid="{00000000-0005-0000-0000-000005000000}"/>
    <cellStyle name="Normal 3 2" xfId="17" xr:uid="{00000000-0005-0000-0000-000006000000}"/>
    <cellStyle name="Normal 4" xfId="6" xr:uid="{00000000-0005-0000-0000-000007000000}"/>
    <cellStyle name="Normal 4 2" xfId="18" xr:uid="{00000000-0005-0000-0000-000008000000}"/>
    <cellStyle name="Normal 5" xfId="8" xr:uid="{00000000-0005-0000-0000-000009000000}"/>
    <cellStyle name="Normal 5 2" xfId="19" xr:uid="{00000000-0005-0000-0000-00000A000000}"/>
    <cellStyle name="Normal 6" xfId="9" xr:uid="{00000000-0005-0000-0000-00000B000000}"/>
    <cellStyle name="Normal 6 2" xfId="20" xr:uid="{00000000-0005-0000-0000-00000C000000}"/>
    <cellStyle name="Normal 7" xfId="10" xr:uid="{00000000-0005-0000-0000-00000D000000}"/>
    <cellStyle name="Normal 7 2" xfId="21" xr:uid="{00000000-0005-0000-0000-00000E000000}"/>
    <cellStyle name="Normal 8" xfId="11" xr:uid="{00000000-0005-0000-0000-00000F000000}"/>
    <cellStyle name="Normal 8 2" xfId="22" xr:uid="{00000000-0005-0000-0000-000010000000}"/>
    <cellStyle name="Normal 9" xfId="12" xr:uid="{00000000-0005-0000-0000-000011000000}"/>
    <cellStyle name="Percent" xfId="1" builtinId="5"/>
    <cellStyle name="Percent 2" xfId="2" xr:uid="{00000000-0005-0000-0000-000014000000}"/>
    <cellStyle name="Percent 2 2" xfId="3" xr:uid="{00000000-0005-0000-0000-000015000000}"/>
    <cellStyle name="Percent 3" xfId="14" xr:uid="{00000000-0005-0000-0000-000016000000}"/>
    <cellStyle name="Percent 4" xfId="16" xr:uid="{00000000-0005-0000-0000-000017000000}"/>
    <cellStyle name="Standaard 4" xfId="7" xr:uid="{00000000-0005-0000-0000-000018000000}"/>
  </cellStyles>
  <dxfs count="4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MySqlDefault" pivot="0" table="0" count="0" xr9:uid="{00000000-0011-0000-FFFF-FFFF00000000}"/>
  </tableStyles>
  <colors>
    <mruColors>
      <color rgb="FFFFFF99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Volume</a:t>
            </a:r>
          </a:p>
        </c:rich>
      </c:tx>
      <c:layout>
        <c:manualLayout>
          <c:xMode val="edge"/>
          <c:yMode val="edge"/>
          <c:x val="0.4505546720453048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48606811145704"/>
          <c:w val="0.6709079280812866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Volume!$B$3</c:f>
              <c:strCache>
                <c:ptCount val="1"/>
                <c:pt idx="0">
                  <c:v>Volume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Volume!$B$16:$B$34</c:f>
              <c:numCache>
                <c:formatCode>General</c:formatCode>
                <c:ptCount val="19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  <c:pt idx="14">
                  <c:v>772</c:v>
                </c:pt>
                <c:pt idx="15">
                  <c:v>807</c:v>
                </c:pt>
                <c:pt idx="16">
                  <c:v>842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Volume!$C$16:$C$34</c:f>
              <c:numCache>
                <c:formatCode>0.00%</c:formatCode>
                <c:ptCount val="19"/>
                <c:pt idx="0">
                  <c:v>-1.9956427766877439E-2</c:v>
                </c:pt>
                <c:pt idx="1">
                  <c:v>8.692293398324993E-3</c:v>
                </c:pt>
                <c:pt idx="2">
                  <c:v>1.089141008505095E-2</c:v>
                </c:pt>
                <c:pt idx="3">
                  <c:v>-8.1278298847192189E-4</c:v>
                </c:pt>
                <c:pt idx="4">
                  <c:v>-7.5353427736471702E-3</c:v>
                </c:pt>
                <c:pt idx="5">
                  <c:v>2.5609285108677791E-2</c:v>
                </c:pt>
                <c:pt idx="6">
                  <c:v>1.0592065176522022E-2</c:v>
                </c:pt>
                <c:pt idx="7">
                  <c:v>2.5851215689480186E-3</c:v>
                </c:pt>
                <c:pt idx="8">
                  <c:v>2.6393782292268929E-2</c:v>
                </c:pt>
                <c:pt idx="9">
                  <c:v>8.6173630728750977E-3</c:v>
                </c:pt>
                <c:pt idx="10">
                  <c:v>-7.0194179459072076E-3</c:v>
                </c:pt>
                <c:pt idx="11">
                  <c:v>2.5901088879612091E-2</c:v>
                </c:pt>
                <c:pt idx="12">
                  <c:v>-3.6210578244061133E-3</c:v>
                </c:pt>
                <c:pt idx="13">
                  <c:v>2.9366952655813017E-2</c:v>
                </c:pt>
                <c:pt idx="14">
                  <c:v>-1.085617864461585E-2</c:v>
                </c:pt>
                <c:pt idx="15">
                  <c:v>-1.4339995566155735E-3</c:v>
                </c:pt>
                <c:pt idx="16">
                  <c:v>7.4224245308776599E-3</c:v>
                </c:pt>
                <c:pt idx="17">
                  <c:v>5.8318633414156948E-3</c:v>
                </c:pt>
                <c:pt idx="18">
                  <c:v>8.0156281914000982E-2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59-41B8-9CF8-A5F1729A4C5B}"/>
            </c:ext>
          </c:extLst>
        </c:ser>
        <c:ser>
          <c:idx val="1"/>
          <c:order val="1"/>
          <c:tx>
            <c:strRef>
              <c:f>Volume!$B$6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Volume!$B$16:$B$34</c:f>
              <c:numCache>
                <c:formatCode>General</c:formatCode>
                <c:ptCount val="19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  <c:pt idx="14">
                  <c:v>772</c:v>
                </c:pt>
                <c:pt idx="15">
                  <c:v>807</c:v>
                </c:pt>
                <c:pt idx="16">
                  <c:v>842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Volume!$D$16:$D$34</c:f>
              <c:numCache>
                <c:formatCode>0.00%</c:formatCode>
                <c:ptCount val="19"/>
                <c:pt idx="0">
                  <c:v>6.1482468116580546E-3</c:v>
                </c:pt>
                <c:pt idx="1">
                  <c:v>6.1482468116580546E-3</c:v>
                </c:pt>
                <c:pt idx="2">
                  <c:v>6.1482468116580546E-3</c:v>
                </c:pt>
                <c:pt idx="3">
                  <c:v>6.1482468116580546E-3</c:v>
                </c:pt>
                <c:pt idx="4">
                  <c:v>6.1482468116580546E-3</c:v>
                </c:pt>
                <c:pt idx="5">
                  <c:v>6.1482468116580546E-3</c:v>
                </c:pt>
                <c:pt idx="6">
                  <c:v>6.1482468116580546E-3</c:v>
                </c:pt>
                <c:pt idx="7">
                  <c:v>6.1482468116580546E-3</c:v>
                </c:pt>
                <c:pt idx="8">
                  <c:v>6.1482468116580546E-3</c:v>
                </c:pt>
                <c:pt idx="9">
                  <c:v>6.1482468116580546E-3</c:v>
                </c:pt>
                <c:pt idx="10">
                  <c:v>6.1482468116580546E-3</c:v>
                </c:pt>
                <c:pt idx="11">
                  <c:v>6.1482468116580546E-3</c:v>
                </c:pt>
                <c:pt idx="12">
                  <c:v>6.1482468116580546E-3</c:v>
                </c:pt>
                <c:pt idx="13">
                  <c:v>6.1482468116580546E-3</c:v>
                </c:pt>
                <c:pt idx="14">
                  <c:v>6.1482468116580546E-3</c:v>
                </c:pt>
                <c:pt idx="15">
                  <c:v>6.1482468116580546E-3</c:v>
                </c:pt>
                <c:pt idx="16">
                  <c:v>6.1482468116580546E-3</c:v>
                </c:pt>
                <c:pt idx="17">
                  <c:v>6.1482468116580546E-3</c:v>
                </c:pt>
                <c:pt idx="18">
                  <c:v>6.1482468116580546E-3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9-41B8-9CF8-A5F1729A4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2432"/>
        <c:axId val="50404352"/>
      </c:lineChart>
      <c:catAx>
        <c:axId val="5040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455141383189338"/>
              <c:y val="0.86377721652719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04352"/>
        <c:crossesAt val="-10"/>
        <c:auto val="1"/>
        <c:lblAlgn val="ctr"/>
        <c:lblOffset val="100"/>
        <c:tickMarkSkip val="1"/>
        <c:noMultiLvlLbl val="1"/>
      </c:catAx>
      <c:valAx>
        <c:axId val="50404352"/>
        <c:scaling>
          <c:orientation val="minMax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024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63403281487247"/>
          <c:y val="0.42105250994569626"/>
          <c:w val="0.10504564814814815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laag (NH4)2SO4</a:t>
            </a:r>
          </a:p>
        </c:rich>
      </c:tx>
      <c:layout>
        <c:manualLayout>
          <c:xMode val="edge"/>
          <c:yMode val="edge"/>
          <c:x val="0.37176913230673753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98"/>
          <c:w val="0.58350524387252956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'Stof laag (NH4)2SO4'!$B$3</c:f>
              <c:strCache>
                <c:ptCount val="1"/>
                <c:pt idx="0">
                  <c:v>Stof laag (NH4)2SO4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laag (NH4)2SO4'!$B$16:$B$35</c:f>
              <c:numCache>
                <c:formatCode>General</c:formatCode>
                <c:ptCount val="20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700</c:v>
                </c:pt>
                <c:pt idx="14">
                  <c:v>744</c:v>
                </c:pt>
                <c:pt idx="15">
                  <c:v>772</c:v>
                </c:pt>
                <c:pt idx="16">
                  <c:v>807</c:v>
                </c:pt>
                <c:pt idx="17">
                  <c:v>842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'Stof laag (NH4)2SO4'!$C$16:$C$35</c:f>
              <c:numCache>
                <c:formatCode>0.00%</c:formatCode>
                <c:ptCount val="20"/>
                <c:pt idx="0">
                  <c:v>-8.9974027040822541E-3</c:v>
                </c:pt>
                <c:pt idx="1">
                  <c:v>-6.0562529421786811E-2</c:v>
                </c:pt>
                <c:pt idx="2">
                  <c:v>3.6278595159861633E-3</c:v>
                </c:pt>
                <c:pt idx="3">
                  <c:v>9.6705915157350979E-3</c:v>
                </c:pt>
                <c:pt idx="4">
                  <c:v>-1.6237990266414704E-2</c:v>
                </c:pt>
                <c:pt idx="5">
                  <c:v>6.8908884843440143E-4</c:v>
                </c:pt>
                <c:pt idx="6">
                  <c:v>-1.5410484225044617E-2</c:v>
                </c:pt>
                <c:pt idx="7">
                  <c:v>-9.4614633899035627E-2</c:v>
                </c:pt>
                <c:pt idx="8">
                  <c:v>-2.4596316918792435E-2</c:v>
                </c:pt>
                <c:pt idx="9">
                  <c:v>-1.2006992356334302E-2</c:v>
                </c:pt>
                <c:pt idx="10">
                  <c:v>3.1914371576323478E-3</c:v>
                </c:pt>
                <c:pt idx="11">
                  <c:v>-2.6100816149928072E-2</c:v>
                </c:pt>
                <c:pt idx="12">
                  <c:v>2.1961507292300661E-3</c:v>
                </c:pt>
                <c:pt idx="13">
                  <c:v>-3.9293126257367673E-2</c:v>
                </c:pt>
                <c:pt idx="14" formatCode="0%">
                  <c:v>-1</c:v>
                </c:pt>
                <c:pt idx="15">
                  <c:v>1.1183206634110902E-2</c:v>
                </c:pt>
                <c:pt idx="18">
                  <c:v>-4.7926478079948542E-2</c:v>
                </c:pt>
                <c:pt idx="19">
                  <c:v>3.1914371576326856E-3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9A-4C0E-95FF-723480E8A2C5}"/>
            </c:ext>
          </c:extLst>
        </c:ser>
        <c:ser>
          <c:idx val="1"/>
          <c:order val="1"/>
          <c:tx>
            <c:strRef>
              <c:f>'Stof laag (NH4)2SO4'!$B$6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laag (NH4)2SO4'!$B$16:$B$35</c:f>
              <c:numCache>
                <c:formatCode>General</c:formatCode>
                <c:ptCount val="20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700</c:v>
                </c:pt>
                <c:pt idx="14">
                  <c:v>744</c:v>
                </c:pt>
                <c:pt idx="15">
                  <c:v>772</c:v>
                </c:pt>
                <c:pt idx="16">
                  <c:v>807</c:v>
                </c:pt>
                <c:pt idx="17">
                  <c:v>842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'Stof laag (NH4)2SO4'!$D$16:$D$35</c:f>
              <c:numCache>
                <c:formatCode>0.00%</c:formatCode>
                <c:ptCount val="20"/>
                <c:pt idx="0">
                  <c:v>-1.358639780130861E-2</c:v>
                </c:pt>
                <c:pt idx="1">
                  <c:v>-1.358639780130861E-2</c:v>
                </c:pt>
                <c:pt idx="2">
                  <c:v>-1.358639780130861E-2</c:v>
                </c:pt>
                <c:pt idx="3">
                  <c:v>-1.358639780130861E-2</c:v>
                </c:pt>
                <c:pt idx="4">
                  <c:v>-1.358639780130861E-2</c:v>
                </c:pt>
                <c:pt idx="5">
                  <c:v>-1.358639780130861E-2</c:v>
                </c:pt>
                <c:pt idx="6">
                  <c:v>-1.358639780130861E-2</c:v>
                </c:pt>
                <c:pt idx="7">
                  <c:v>-1.358639780130861E-2</c:v>
                </c:pt>
                <c:pt idx="8">
                  <c:v>-1.358639780130861E-2</c:v>
                </c:pt>
                <c:pt idx="9">
                  <c:v>-1.358639780130861E-2</c:v>
                </c:pt>
                <c:pt idx="10">
                  <c:v>-1.358639780130861E-2</c:v>
                </c:pt>
                <c:pt idx="11">
                  <c:v>-1.358639780130861E-2</c:v>
                </c:pt>
                <c:pt idx="12">
                  <c:v>-1.358639780130861E-2</c:v>
                </c:pt>
                <c:pt idx="13">
                  <c:v>-1.358639780130861E-2</c:v>
                </c:pt>
                <c:pt idx="14">
                  <c:v>-1.358639780130861E-2</c:v>
                </c:pt>
                <c:pt idx="15">
                  <c:v>-1.358639780130861E-2</c:v>
                </c:pt>
                <c:pt idx="16">
                  <c:v>-1.358639780130861E-2</c:v>
                </c:pt>
                <c:pt idx="17">
                  <c:v>-1.358639780130861E-2</c:v>
                </c:pt>
                <c:pt idx="18">
                  <c:v>-1.358639780130861E-2</c:v>
                </c:pt>
                <c:pt idx="19">
                  <c:v>-1.358639780130861E-2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9A-4C0E-95FF-723480E8A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75360"/>
        <c:axId val="54330496"/>
      </c:lineChart>
      <c:catAx>
        <c:axId val="5377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025447681108864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330496"/>
        <c:crossesAt val="-1.1000000000000001"/>
        <c:auto val="1"/>
        <c:lblAlgn val="ctr"/>
        <c:lblOffset val="100"/>
        <c:tickMarkSkip val="1"/>
        <c:noMultiLvlLbl val="1"/>
      </c:catAx>
      <c:valAx>
        <c:axId val="54330496"/>
        <c:scaling>
          <c:orientation val="minMax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3775360"/>
        <c:crosses val="autoZero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31064220420763"/>
          <c:y val="0.42105250994569604"/>
          <c:w val="0.15751583333333333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 hoog KCl</a:t>
            </a:r>
          </a:p>
        </c:rich>
      </c:tx>
      <c:layout>
        <c:manualLayout>
          <c:xMode val="edge"/>
          <c:yMode val="edge"/>
          <c:x val="0.35503077394103022"/>
          <c:y val="3.64469784304069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1604414034750632"/>
          <c:w val="0.64628745365629237"/>
          <c:h val="0.56609034242954304"/>
        </c:manualLayout>
      </c:layout>
      <c:lineChart>
        <c:grouping val="standard"/>
        <c:varyColors val="0"/>
        <c:ser>
          <c:idx val="0"/>
          <c:order val="0"/>
          <c:tx>
            <c:strRef>
              <c:f>'Stof hoog KCl'!$B$3</c:f>
              <c:strCache>
                <c:ptCount val="1"/>
                <c:pt idx="0">
                  <c:v>Stof hoog KCl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hoog KCl'!$B$16:$B$35</c:f>
              <c:numCache>
                <c:formatCode>General</c:formatCode>
                <c:ptCount val="20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700</c:v>
                </c:pt>
                <c:pt idx="14">
                  <c:v>744</c:v>
                </c:pt>
                <c:pt idx="15">
                  <c:v>772</c:v>
                </c:pt>
                <c:pt idx="16">
                  <c:v>807</c:v>
                </c:pt>
                <c:pt idx="17">
                  <c:v>842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'Stof hoog KCl'!$C$16:$C$35</c:f>
              <c:numCache>
                <c:formatCode>0.00%</c:formatCode>
                <c:ptCount val="20"/>
                <c:pt idx="0">
                  <c:v>-3.452240847832974E-3</c:v>
                </c:pt>
                <c:pt idx="1">
                  <c:v>-1.2656019016617484E-2</c:v>
                </c:pt>
                <c:pt idx="2">
                  <c:v>-3.1857833972933438E-3</c:v>
                </c:pt>
                <c:pt idx="3">
                  <c:v>5.0261839387583367E-4</c:v>
                </c:pt>
                <c:pt idx="4">
                  <c:v>2.1826766513408334E-3</c:v>
                </c:pt>
                <c:pt idx="5">
                  <c:v>7.0860192319909822E-4</c:v>
                </c:pt>
                <c:pt idx="6">
                  <c:v>-7.0543162874701464E-3</c:v>
                </c:pt>
                <c:pt idx="7">
                  <c:v>3.5977891572025991E-3</c:v>
                </c:pt>
                <c:pt idx="8">
                  <c:v>-3.5071512693565228E-3</c:v>
                </c:pt>
                <c:pt idx="9">
                  <c:v>-9.9881686751771177E-4</c:v>
                </c:pt>
                <c:pt idx="10">
                  <c:v>8.6610290358028253E-4</c:v>
                </c:pt>
                <c:pt idx="11">
                  <c:v>9.8243716491170393E-4</c:v>
                </c:pt>
                <c:pt idx="12">
                  <c:v>2.2134130127156684E-4</c:v>
                </c:pt>
                <c:pt idx="13">
                  <c:v>2.1007719306838572E-3</c:v>
                </c:pt>
                <c:pt idx="14">
                  <c:v>6.697170950226124E-3</c:v>
                </c:pt>
                <c:pt idx="15">
                  <c:v>4.4988795686303085E-3</c:v>
                </c:pt>
                <c:pt idx="18">
                  <c:v>-1.3483642224158803E-2</c:v>
                </c:pt>
                <c:pt idx="19">
                  <c:v>-7.3497897253964751E-4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5-4717-A9AA-AA20CD937C46}"/>
            </c:ext>
          </c:extLst>
        </c:ser>
        <c:ser>
          <c:idx val="1"/>
          <c:order val="1"/>
          <c:tx>
            <c:strRef>
              <c:f>'Stof hoog KCl'!$B$6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hoog KCl'!$B$16:$B$35</c:f>
              <c:numCache>
                <c:formatCode>General</c:formatCode>
                <c:ptCount val="20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700</c:v>
                </c:pt>
                <c:pt idx="14">
                  <c:v>744</c:v>
                </c:pt>
                <c:pt idx="15">
                  <c:v>772</c:v>
                </c:pt>
                <c:pt idx="16">
                  <c:v>807</c:v>
                </c:pt>
                <c:pt idx="17">
                  <c:v>842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'Stof hoog KCl'!$D$16:$D$35</c:f>
              <c:numCache>
                <c:formatCode>0.00%</c:formatCode>
                <c:ptCount val="20"/>
                <c:pt idx="0">
                  <c:v>-1.261919940992468E-3</c:v>
                </c:pt>
                <c:pt idx="1">
                  <c:v>-1.261919940992468E-3</c:v>
                </c:pt>
                <c:pt idx="2">
                  <c:v>-1.261919940992468E-3</c:v>
                </c:pt>
                <c:pt idx="3">
                  <c:v>-1.261919940992468E-3</c:v>
                </c:pt>
                <c:pt idx="4">
                  <c:v>-1.261919940992468E-3</c:v>
                </c:pt>
                <c:pt idx="5">
                  <c:v>-1.261919940992468E-3</c:v>
                </c:pt>
                <c:pt idx="6">
                  <c:v>-1.261919940992468E-3</c:v>
                </c:pt>
                <c:pt idx="7">
                  <c:v>-1.261919940992468E-3</c:v>
                </c:pt>
                <c:pt idx="8">
                  <c:v>-1.261919940992468E-3</c:v>
                </c:pt>
                <c:pt idx="9">
                  <c:v>-1.261919940992468E-3</c:v>
                </c:pt>
                <c:pt idx="10">
                  <c:v>-1.261919940992468E-3</c:v>
                </c:pt>
                <c:pt idx="11">
                  <c:v>-1.261919940992468E-3</c:v>
                </c:pt>
                <c:pt idx="12">
                  <c:v>-1.261919940992468E-3</c:v>
                </c:pt>
                <c:pt idx="13">
                  <c:v>-1.261919940992468E-3</c:v>
                </c:pt>
                <c:pt idx="14">
                  <c:v>-1.261919940992468E-3</c:v>
                </c:pt>
                <c:pt idx="15">
                  <c:v>-1.261919940992468E-3</c:v>
                </c:pt>
                <c:pt idx="16">
                  <c:v>-1.261919940992468E-3</c:v>
                </c:pt>
                <c:pt idx="17">
                  <c:v>-1.261919940992468E-3</c:v>
                </c:pt>
                <c:pt idx="18">
                  <c:v>-1.261919940992468E-3</c:v>
                </c:pt>
                <c:pt idx="19">
                  <c:v>-1.261919940992468E-3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5-4717-A9AA-AA20CD937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29568"/>
        <c:axId val="54439936"/>
      </c:lineChart>
      <c:catAx>
        <c:axId val="5442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332040391503468"/>
              <c:y val="0.8805850102070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439936"/>
        <c:crossesAt val="-1"/>
        <c:auto val="1"/>
        <c:lblAlgn val="ctr"/>
        <c:lblOffset val="100"/>
        <c:tickMarkSkip val="1"/>
        <c:noMultiLvlLbl val="1"/>
      </c:catAx>
      <c:valAx>
        <c:axId val="54439936"/>
        <c:scaling>
          <c:orientation val="minMax"/>
          <c:max val="3.0000000000000006E-2"/>
          <c:min val="-3.0000000000000006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236759113444152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4295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09279443518524"/>
          <c:y val="0.43208836395451483"/>
          <c:w val="0.11509999999999999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Stof hoog KNO3</a:t>
            </a:r>
          </a:p>
        </c:rich>
      </c:tx>
      <c:layout>
        <c:manualLayout>
          <c:xMode val="edge"/>
          <c:yMode val="edge"/>
          <c:x val="0.33646210009118138"/>
          <c:y val="3.4850257089248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71292142125536E-2"/>
          <c:y val="0.18005876413799582"/>
          <c:w val="0.70045249739128768"/>
          <c:h val="0.61858898002245566"/>
        </c:manualLayout>
      </c:layout>
      <c:lineChart>
        <c:grouping val="standard"/>
        <c:varyColors val="0"/>
        <c:ser>
          <c:idx val="0"/>
          <c:order val="0"/>
          <c:tx>
            <c:strRef>
              <c:f>'Stof hoog KNO3'!$B$3</c:f>
              <c:strCache>
                <c:ptCount val="1"/>
                <c:pt idx="0">
                  <c:v>Stog hoog KNO3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hoog KNO3'!$B$16:$B$35</c:f>
              <c:numCache>
                <c:formatCode>General</c:formatCode>
                <c:ptCount val="20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700</c:v>
                </c:pt>
                <c:pt idx="14">
                  <c:v>744</c:v>
                </c:pt>
                <c:pt idx="15">
                  <c:v>772</c:v>
                </c:pt>
                <c:pt idx="16">
                  <c:v>807</c:v>
                </c:pt>
                <c:pt idx="17">
                  <c:v>842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'Stof hoog KNO3'!$C$16:$C$35</c:f>
              <c:numCache>
                <c:formatCode>0.00%</c:formatCode>
                <c:ptCount val="20"/>
                <c:pt idx="0">
                  <c:v>-7.9187445461098311E-3</c:v>
                </c:pt>
                <c:pt idx="1">
                  <c:v>-9.8142070341547191E-3</c:v>
                </c:pt>
                <c:pt idx="2">
                  <c:v>-4.8295922638308232E-3</c:v>
                </c:pt>
                <c:pt idx="3">
                  <c:v>-1.2267857760947768E-3</c:v>
                </c:pt>
                <c:pt idx="4">
                  <c:v>2.1141809616259727E-3</c:v>
                </c:pt>
                <c:pt idx="5">
                  <c:v>-1.0483979604486145E-3</c:v>
                </c:pt>
                <c:pt idx="6">
                  <c:v>-2.6430884160903407E-2</c:v>
                </c:pt>
                <c:pt idx="7">
                  <c:v>1.2351334344667018E-3</c:v>
                </c:pt>
                <c:pt idx="8">
                  <c:v>-1.3302767842698052E-2</c:v>
                </c:pt>
                <c:pt idx="9">
                  <c:v>-5.1657024751424103E-4</c:v>
                </c:pt>
                <c:pt idx="10">
                  <c:v>-1.0491546690016618E-2</c:v>
                </c:pt>
                <c:pt idx="11">
                  <c:v>2.6086217868604979E-4</c:v>
                </c:pt>
                <c:pt idx="12">
                  <c:v>3.881578106179073E-3</c:v>
                </c:pt>
                <c:pt idx="13">
                  <c:v>7.0766530394762526E-3</c:v>
                </c:pt>
                <c:pt idx="14">
                  <c:v>1.0166175173184792E-2</c:v>
                </c:pt>
                <c:pt idx="15">
                  <c:v>1.3966539907794807E-3</c:v>
                </c:pt>
                <c:pt idx="18">
                  <c:v>4.7826085562825355E-3</c:v>
                </c:pt>
                <c:pt idx="19">
                  <c:v>5.2375836690566908E-4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C9-4A55-AE04-5D3DE885B0A4}"/>
            </c:ext>
          </c:extLst>
        </c:ser>
        <c:ser>
          <c:idx val="1"/>
          <c:order val="1"/>
          <c:tx>
            <c:strRef>
              <c:f>'Stof hoog KNO3'!$B$6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hoog KNO3'!$B$16:$B$35</c:f>
              <c:numCache>
                <c:formatCode>General</c:formatCode>
                <c:ptCount val="20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700</c:v>
                </c:pt>
                <c:pt idx="14">
                  <c:v>744</c:v>
                </c:pt>
                <c:pt idx="15">
                  <c:v>772</c:v>
                </c:pt>
                <c:pt idx="16">
                  <c:v>807</c:v>
                </c:pt>
                <c:pt idx="17">
                  <c:v>842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'Stof hoog KNO3'!$D$16:$D$35</c:f>
              <c:numCache>
                <c:formatCode>0.00%</c:formatCode>
                <c:ptCount val="20"/>
                <c:pt idx="0">
                  <c:v>-1.0418240325459497E-3</c:v>
                </c:pt>
                <c:pt idx="1">
                  <c:v>-1.0418240325459497E-3</c:v>
                </c:pt>
                <c:pt idx="2">
                  <c:v>-1.0418240325459497E-3</c:v>
                </c:pt>
                <c:pt idx="3">
                  <c:v>-1.0418240325459497E-3</c:v>
                </c:pt>
                <c:pt idx="4">
                  <c:v>-1.0418240325459497E-3</c:v>
                </c:pt>
                <c:pt idx="5">
                  <c:v>-1.0418240325459497E-3</c:v>
                </c:pt>
                <c:pt idx="6">
                  <c:v>-1.0418240325459497E-3</c:v>
                </c:pt>
                <c:pt idx="7">
                  <c:v>-1.0418240325459497E-3</c:v>
                </c:pt>
                <c:pt idx="8">
                  <c:v>-1.0418240325459497E-3</c:v>
                </c:pt>
                <c:pt idx="9">
                  <c:v>-1.0418240325459497E-3</c:v>
                </c:pt>
                <c:pt idx="10">
                  <c:v>-1.0418240325459497E-3</c:v>
                </c:pt>
                <c:pt idx="11">
                  <c:v>-1.0418240325459497E-3</c:v>
                </c:pt>
                <c:pt idx="12">
                  <c:v>-1.0418240325459497E-3</c:v>
                </c:pt>
                <c:pt idx="13">
                  <c:v>-1.0418240325459497E-3</c:v>
                </c:pt>
                <c:pt idx="14">
                  <c:v>-1.0418240325459497E-3</c:v>
                </c:pt>
                <c:pt idx="15">
                  <c:v>-1.0418240325459497E-3</c:v>
                </c:pt>
                <c:pt idx="16">
                  <c:v>-1.0418240325459497E-3</c:v>
                </c:pt>
                <c:pt idx="17">
                  <c:v>-1.0418240325459497E-3</c:v>
                </c:pt>
                <c:pt idx="18">
                  <c:v>-1.0418240325459497E-3</c:v>
                </c:pt>
                <c:pt idx="19">
                  <c:v>-1.0418240325459497E-3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C9-4A55-AE04-5D3DE885B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74624"/>
        <c:axId val="54480896"/>
      </c:lineChart>
      <c:catAx>
        <c:axId val="5447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sz="1200" b="1"/>
                  <a:t>nr labo</a:t>
                </a:r>
              </a:p>
            </c:rich>
          </c:tx>
          <c:layout>
            <c:manualLayout>
              <c:xMode val="edge"/>
              <c:yMode val="edge"/>
              <c:x val="0.4317037037037037"/>
              <c:y val="0.8886770370370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480896"/>
        <c:crossesAt val="-1"/>
        <c:auto val="1"/>
        <c:lblAlgn val="ctr"/>
        <c:lblOffset val="100"/>
        <c:tickLblSkip val="1"/>
        <c:tickMarkSkip val="1"/>
        <c:noMultiLvlLbl val="1"/>
      </c:catAx>
      <c:valAx>
        <c:axId val="5448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sz="1200" b="1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1974836720991272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474624"/>
        <c:crosses val="autoZero"/>
        <c:crossBetween val="midCat"/>
        <c:majorUnit val="1.0000000000000002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478595347995365"/>
          <c:y val="0.42691356894342147"/>
          <c:w val="0.13308574074074075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hoog (NH4)2SO4</a:t>
            </a:r>
          </a:p>
        </c:rich>
      </c:tx>
      <c:layout>
        <c:manualLayout>
          <c:xMode val="edge"/>
          <c:yMode val="edge"/>
          <c:x val="0.36561408272242224"/>
          <c:y val="3.281685622630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1604414034750632"/>
          <c:w val="0.57735012526628049"/>
          <c:h val="0.56609034242954304"/>
        </c:manualLayout>
      </c:layout>
      <c:lineChart>
        <c:grouping val="standard"/>
        <c:varyColors val="0"/>
        <c:ser>
          <c:idx val="0"/>
          <c:order val="0"/>
          <c:tx>
            <c:strRef>
              <c:f>'Stof hoog (NH4)2SO4'!$B$3</c:f>
              <c:strCache>
                <c:ptCount val="1"/>
                <c:pt idx="0">
                  <c:v>Stof hoog (NH4)2SO4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hoog (NH4)2SO4'!$B$16:$B$34</c:f>
              <c:numCache>
                <c:formatCode>General</c:formatCode>
                <c:ptCount val="19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700</c:v>
                </c:pt>
                <c:pt idx="14">
                  <c:v>744</c:v>
                </c:pt>
                <c:pt idx="15">
                  <c:v>772</c:v>
                </c:pt>
                <c:pt idx="16">
                  <c:v>807</c:v>
                </c:pt>
                <c:pt idx="17">
                  <c:v>842</c:v>
                </c:pt>
                <c:pt idx="18">
                  <c:v>904</c:v>
                </c:pt>
              </c:numCache>
            </c:numRef>
          </c:cat>
          <c:val>
            <c:numRef>
              <c:f>'Stof hoog (NH4)2SO4'!$C$16:$C$34</c:f>
              <c:numCache>
                <c:formatCode>0.00%</c:formatCode>
                <c:ptCount val="19"/>
                <c:pt idx="0">
                  <c:v>-5.3798251218291062E-3</c:v>
                </c:pt>
                <c:pt idx="1">
                  <c:v>-1.0750085181496786E-2</c:v>
                </c:pt>
                <c:pt idx="2">
                  <c:v>-3.0395345404493089E-2</c:v>
                </c:pt>
                <c:pt idx="3">
                  <c:v>-1.356700504607715E-3</c:v>
                </c:pt>
                <c:pt idx="4">
                  <c:v>-1.6944555378303368E-3</c:v>
                </c:pt>
                <c:pt idx="5">
                  <c:v>1.6240218904658673E-3</c:v>
                </c:pt>
                <c:pt idx="6">
                  <c:v>-2.4261257018001907E-2</c:v>
                </c:pt>
                <c:pt idx="7">
                  <c:v>-5.7089635500891224E-2</c:v>
                </c:pt>
                <c:pt idx="8">
                  <c:v>-3.5509842578078077E-3</c:v>
                </c:pt>
                <c:pt idx="9">
                  <c:v>-3.0269841311857701E-3</c:v>
                </c:pt>
                <c:pt idx="10">
                  <c:v>-5.8470754388561261E-3</c:v>
                </c:pt>
                <c:pt idx="11">
                  <c:v>-6.5176334687679248E-3</c:v>
                </c:pt>
                <c:pt idx="12">
                  <c:v>1.588715509240859E-3</c:v>
                </c:pt>
                <c:pt idx="13">
                  <c:v>-1.7984833142611806E-2</c:v>
                </c:pt>
                <c:pt idx="14">
                  <c:v>5.6921995783556795E-3</c:v>
                </c:pt>
                <c:pt idx="15">
                  <c:v>-1.2098411958584372E-3</c:v>
                </c:pt>
                <c:pt idx="18">
                  <c:v>-3.1529644457089424E-2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3-47D4-80B9-15BD727A2E82}"/>
            </c:ext>
          </c:extLst>
        </c:ser>
        <c:ser>
          <c:idx val="1"/>
          <c:order val="1"/>
          <c:tx>
            <c:strRef>
              <c:f>'Stof hoog (NH4)2SO4'!$B$6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hoog (NH4)2SO4'!$B$16:$B$34</c:f>
              <c:numCache>
                <c:formatCode>General</c:formatCode>
                <c:ptCount val="19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700</c:v>
                </c:pt>
                <c:pt idx="14">
                  <c:v>744</c:v>
                </c:pt>
                <c:pt idx="15">
                  <c:v>772</c:v>
                </c:pt>
                <c:pt idx="16">
                  <c:v>807</c:v>
                </c:pt>
                <c:pt idx="17">
                  <c:v>842</c:v>
                </c:pt>
                <c:pt idx="18">
                  <c:v>904</c:v>
                </c:pt>
              </c:numCache>
            </c:numRef>
          </c:cat>
          <c:val>
            <c:numRef>
              <c:f>'Stof hoog (NH4)2SO4'!$D$16:$D$34</c:f>
              <c:numCache>
                <c:formatCode>0.00%</c:formatCode>
                <c:ptCount val="19"/>
                <c:pt idx="0">
                  <c:v>-1.3491175725391005E-2</c:v>
                </c:pt>
                <c:pt idx="1">
                  <c:v>-1.3491175725391005E-2</c:v>
                </c:pt>
                <c:pt idx="2">
                  <c:v>-1.3491175725391005E-2</c:v>
                </c:pt>
                <c:pt idx="3">
                  <c:v>-1.3491175725391005E-2</c:v>
                </c:pt>
                <c:pt idx="4">
                  <c:v>-1.3491175725391005E-2</c:v>
                </c:pt>
                <c:pt idx="5">
                  <c:v>-1.3491175725391005E-2</c:v>
                </c:pt>
                <c:pt idx="6">
                  <c:v>-1.3491175725391005E-2</c:v>
                </c:pt>
                <c:pt idx="7">
                  <c:v>-1.3491175725391005E-2</c:v>
                </c:pt>
                <c:pt idx="8">
                  <c:v>-1.3491175725391005E-2</c:v>
                </c:pt>
                <c:pt idx="9">
                  <c:v>-1.3491175725391005E-2</c:v>
                </c:pt>
                <c:pt idx="10">
                  <c:v>-1.3491175725391005E-2</c:v>
                </c:pt>
                <c:pt idx="11">
                  <c:v>-1.3491175725391005E-2</c:v>
                </c:pt>
                <c:pt idx="12">
                  <c:v>-1.3491175725391005E-2</c:v>
                </c:pt>
                <c:pt idx="13">
                  <c:v>-1.3491175725391005E-2</c:v>
                </c:pt>
                <c:pt idx="14">
                  <c:v>-1.3491175725391005E-2</c:v>
                </c:pt>
                <c:pt idx="15">
                  <c:v>-1.3491175725391005E-2</c:v>
                </c:pt>
                <c:pt idx="16">
                  <c:v>-1.3491175725391005E-2</c:v>
                </c:pt>
                <c:pt idx="17">
                  <c:v>-1.3491175725391005E-2</c:v>
                </c:pt>
                <c:pt idx="18">
                  <c:v>-1.3491175725391005E-2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3-47D4-80B9-15BD727A2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59328"/>
        <c:axId val="54661504"/>
      </c:lineChart>
      <c:catAx>
        <c:axId val="5465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39885173836029575"/>
              <c:y val="0.8805850102070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661504"/>
        <c:crossesAt val="-1"/>
        <c:auto val="1"/>
        <c:lblAlgn val="ctr"/>
        <c:lblOffset val="100"/>
        <c:tickMarkSkip val="1"/>
        <c:noMultiLvlLbl val="1"/>
      </c:catAx>
      <c:valAx>
        <c:axId val="54661504"/>
        <c:scaling>
          <c:orientation val="minMax"/>
          <c:max val="3.0000000000000006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236759113444152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659328"/>
        <c:crosses val="autoZero"/>
        <c:crossBetween val="midCat"/>
        <c:majorUnit val="1.0000000000000002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5546332571281"/>
          <c:y val="0.43208836395451483"/>
          <c:w val="0.16183731481481481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Temperatuur</a:t>
            </a:r>
          </a:p>
        </c:rich>
      </c:tx>
      <c:layout>
        <c:manualLayout>
          <c:xMode val="edge"/>
          <c:yMode val="edge"/>
          <c:x val="0.41608600649056798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48606811145698"/>
          <c:w val="0.66844588063880095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Temperatuur!$B$3</c:f>
              <c:strCache>
                <c:ptCount val="1"/>
                <c:pt idx="0">
                  <c:v>Temperatuur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Temperatuur!$B$16:$B$34</c:f>
              <c:numCache>
                <c:formatCode>General</c:formatCode>
                <c:ptCount val="19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  <c:pt idx="14">
                  <c:v>772</c:v>
                </c:pt>
                <c:pt idx="15">
                  <c:v>807</c:v>
                </c:pt>
                <c:pt idx="16">
                  <c:v>842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Temperatuur!$C$16:$C$34</c:f>
              <c:numCache>
                <c:formatCode>0.00</c:formatCode>
                <c:ptCount val="19"/>
                <c:pt idx="0">
                  <c:v>0.40000000000000568</c:v>
                </c:pt>
                <c:pt idx="1">
                  <c:v>-0.59999999999999432</c:v>
                </c:pt>
                <c:pt idx="2">
                  <c:v>0.40000000000000568</c:v>
                </c:pt>
                <c:pt idx="3">
                  <c:v>1.5</c:v>
                </c:pt>
                <c:pt idx="4">
                  <c:v>-0.70000000000001705</c:v>
                </c:pt>
                <c:pt idx="5">
                  <c:v>1.4000000000000057</c:v>
                </c:pt>
                <c:pt idx="6">
                  <c:v>-0.40000000000000568</c:v>
                </c:pt>
                <c:pt idx="7">
                  <c:v>0.5</c:v>
                </c:pt>
                <c:pt idx="8">
                  <c:v>-0.10000000000002274</c:v>
                </c:pt>
                <c:pt idx="9">
                  <c:v>0</c:v>
                </c:pt>
                <c:pt idx="10">
                  <c:v>1</c:v>
                </c:pt>
                <c:pt idx="11">
                  <c:v>0.80000000000001137</c:v>
                </c:pt>
                <c:pt idx="12">
                  <c:v>0.59999999999999432</c:v>
                </c:pt>
                <c:pt idx="13">
                  <c:v>0.39999999999997726</c:v>
                </c:pt>
                <c:pt idx="14">
                  <c:v>0.79999999999998295</c:v>
                </c:pt>
                <c:pt idx="15">
                  <c:v>-0.40000000000000568</c:v>
                </c:pt>
                <c:pt idx="16">
                  <c:v>-9.9999999999994316E-2</c:v>
                </c:pt>
                <c:pt idx="17">
                  <c:v>0.59999999999999432</c:v>
                </c:pt>
                <c:pt idx="18">
                  <c:v>-0.29999999999998295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7-49E9-8908-61DF748B5777}"/>
            </c:ext>
          </c:extLst>
        </c:ser>
        <c:ser>
          <c:idx val="1"/>
          <c:order val="1"/>
          <c:tx>
            <c:strRef>
              <c:f>Temperatuur!$B$6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Temperatuur!$B$16:$B$34</c:f>
              <c:numCache>
                <c:formatCode>General</c:formatCode>
                <c:ptCount val="19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  <c:pt idx="14">
                  <c:v>772</c:v>
                </c:pt>
                <c:pt idx="15">
                  <c:v>807</c:v>
                </c:pt>
                <c:pt idx="16">
                  <c:v>842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Temperatuur!$D$16:$D$34</c:f>
              <c:numCache>
                <c:formatCode>0.00</c:formatCode>
                <c:ptCount val="19"/>
                <c:pt idx="0">
                  <c:v>0.30526315789473446</c:v>
                </c:pt>
                <c:pt idx="1">
                  <c:v>0.30526315789473446</c:v>
                </c:pt>
                <c:pt idx="2">
                  <c:v>0.30526315789473446</c:v>
                </c:pt>
                <c:pt idx="3">
                  <c:v>0.30526315789473446</c:v>
                </c:pt>
                <c:pt idx="4">
                  <c:v>0.30526315789473446</c:v>
                </c:pt>
                <c:pt idx="5">
                  <c:v>0.30526315789473446</c:v>
                </c:pt>
                <c:pt idx="6">
                  <c:v>0.30526315789473446</c:v>
                </c:pt>
                <c:pt idx="7">
                  <c:v>0.30526315789473446</c:v>
                </c:pt>
                <c:pt idx="8">
                  <c:v>0.30526315789473446</c:v>
                </c:pt>
                <c:pt idx="9">
                  <c:v>0.30526315789473446</c:v>
                </c:pt>
                <c:pt idx="10">
                  <c:v>0.30526315789473446</c:v>
                </c:pt>
                <c:pt idx="11">
                  <c:v>0.30526315789473446</c:v>
                </c:pt>
                <c:pt idx="12">
                  <c:v>0.30526315789473446</c:v>
                </c:pt>
                <c:pt idx="13">
                  <c:v>0.30526315789473446</c:v>
                </c:pt>
                <c:pt idx="14">
                  <c:v>0.30526315789473446</c:v>
                </c:pt>
                <c:pt idx="15">
                  <c:v>0.30526315789473446</c:v>
                </c:pt>
                <c:pt idx="16">
                  <c:v>0.30526315789473446</c:v>
                </c:pt>
                <c:pt idx="17">
                  <c:v>0.30526315789473446</c:v>
                </c:pt>
                <c:pt idx="18">
                  <c:v>0.30526315789473446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7-49E9-8908-61DF748B5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35200"/>
        <c:axId val="50437120"/>
      </c:lineChart>
      <c:catAx>
        <c:axId val="5043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33204039150344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37120"/>
        <c:crossesAt val="-4"/>
        <c:auto val="1"/>
        <c:lblAlgn val="ctr"/>
        <c:lblOffset val="100"/>
        <c:tickMarkSkip val="1"/>
        <c:noMultiLvlLbl val="1"/>
      </c:catAx>
      <c:valAx>
        <c:axId val="50437120"/>
        <c:scaling>
          <c:orientation val="minMax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35200"/>
        <c:crosses val="autoZero"/>
        <c:crossBetween val="midCat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17201298113663"/>
          <c:y val="0.42105250994569604"/>
          <c:w val="0.10934953703703704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/>
              <a:t>Water</a:t>
            </a:r>
          </a:p>
        </c:rich>
      </c:tx>
      <c:layout>
        <c:manualLayout>
          <c:xMode val="edge"/>
          <c:yMode val="edge"/>
          <c:x val="0.45917187075753457"/>
          <c:y val="3.4482839326612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37931034482771"/>
          <c:w val="0.67090792808128663"/>
          <c:h val="0.50783699059561127"/>
        </c:manualLayout>
      </c:layout>
      <c:lineChart>
        <c:grouping val="standard"/>
        <c:varyColors val="0"/>
        <c:ser>
          <c:idx val="0"/>
          <c:order val="0"/>
          <c:tx>
            <c:strRef>
              <c:f>Water!$B$3</c:f>
              <c:strCache>
                <c:ptCount val="1"/>
                <c:pt idx="0">
                  <c:v>Water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Water!$B$16:$B$34</c:f>
              <c:numCache>
                <c:formatCode>General</c:formatCode>
                <c:ptCount val="19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  <c:pt idx="14">
                  <c:v>772</c:v>
                </c:pt>
                <c:pt idx="15">
                  <c:v>807</c:v>
                </c:pt>
                <c:pt idx="16">
                  <c:v>842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Water!$C$16:$C$34</c:f>
              <c:numCache>
                <c:formatCode>0.00%</c:formatCode>
                <c:ptCount val="19"/>
                <c:pt idx="0">
                  <c:v>-3.211072810862068E-2</c:v>
                </c:pt>
                <c:pt idx="1">
                  <c:v>-2.3434429854614133E-2</c:v>
                </c:pt>
                <c:pt idx="2">
                  <c:v>3.1515459087426187E-2</c:v>
                </c:pt>
                <c:pt idx="3">
                  <c:v>-3.5966860665956772E-2</c:v>
                </c:pt>
                <c:pt idx="4">
                  <c:v>2.187512769408579E-2</c:v>
                </c:pt>
                <c:pt idx="5">
                  <c:v>3.1515459087426187E-2</c:v>
                </c:pt>
                <c:pt idx="6">
                  <c:v>-1.2616676499312674E-3</c:v>
                </c:pt>
                <c:pt idx="7">
                  <c:v>-2.6326529272616372E-2</c:v>
                </c:pt>
                <c:pt idx="8">
                  <c:v>-8.0098996252695974E-3</c:v>
                </c:pt>
                <c:pt idx="9">
                  <c:v>2.5944649074049948E-3</c:v>
                </c:pt>
                <c:pt idx="10">
                  <c:v>1.7054961997415678E-2</c:v>
                </c:pt>
                <c:pt idx="11">
                  <c:v>-8.4168517632658937E-2</c:v>
                </c:pt>
                <c:pt idx="12">
                  <c:v>-2.9763451059724468E-4</c:v>
                </c:pt>
                <c:pt idx="13">
                  <c:v>-0.1024851472800057</c:v>
                </c:pt>
                <c:pt idx="14">
                  <c:v>6.2364519546115597E-2</c:v>
                </c:pt>
                <c:pt idx="15">
                  <c:v>-7.1636086821316294E-2</c:v>
                </c:pt>
                <c:pt idx="16">
                  <c:v>-2.6326529272616372E-2</c:v>
                </c:pt>
                <c:pt idx="17">
                  <c:v>-0.32421276932683574</c:v>
                </c:pt>
                <c:pt idx="18">
                  <c:v>-1.3794098461273734E-2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5-4E99-86A6-B9B60CE2541D}"/>
            </c:ext>
          </c:extLst>
        </c:ser>
        <c:ser>
          <c:idx val="1"/>
          <c:order val="1"/>
          <c:tx>
            <c:strRef>
              <c:f>Water!$B$6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Water!$B$16:$B$34</c:f>
              <c:numCache>
                <c:formatCode>General</c:formatCode>
                <c:ptCount val="19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700</c:v>
                </c:pt>
                <c:pt idx="13">
                  <c:v>744</c:v>
                </c:pt>
                <c:pt idx="14">
                  <c:v>772</c:v>
                </c:pt>
                <c:pt idx="15">
                  <c:v>807</c:v>
                </c:pt>
                <c:pt idx="16">
                  <c:v>842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Water!$D$16:$D$34</c:f>
              <c:numCache>
                <c:formatCode>0.00%</c:formatCode>
                <c:ptCount val="19"/>
                <c:pt idx="0">
                  <c:v>-1.4383229824200146E-2</c:v>
                </c:pt>
                <c:pt idx="1">
                  <c:v>-1.4383229824200146E-2</c:v>
                </c:pt>
                <c:pt idx="2">
                  <c:v>-1.4383229824200146E-2</c:v>
                </c:pt>
                <c:pt idx="3">
                  <c:v>-1.4383229824200146E-2</c:v>
                </c:pt>
                <c:pt idx="4">
                  <c:v>-1.4383229824200146E-2</c:v>
                </c:pt>
                <c:pt idx="5">
                  <c:v>-1.4383229824200146E-2</c:v>
                </c:pt>
                <c:pt idx="6">
                  <c:v>-1.4383229824200146E-2</c:v>
                </c:pt>
                <c:pt idx="7">
                  <c:v>-1.4383229824200146E-2</c:v>
                </c:pt>
                <c:pt idx="8">
                  <c:v>-1.4383229824200146E-2</c:v>
                </c:pt>
                <c:pt idx="9">
                  <c:v>-1.4383229824200146E-2</c:v>
                </c:pt>
                <c:pt idx="10">
                  <c:v>-1.4383229824200146E-2</c:v>
                </c:pt>
                <c:pt idx="11">
                  <c:v>-1.4383229824200146E-2</c:v>
                </c:pt>
                <c:pt idx="12">
                  <c:v>-1.4383229824200146E-2</c:v>
                </c:pt>
                <c:pt idx="13">
                  <c:v>-1.4383229824200146E-2</c:v>
                </c:pt>
                <c:pt idx="14">
                  <c:v>-1.4383229824200146E-2</c:v>
                </c:pt>
                <c:pt idx="15">
                  <c:v>-1.4383229824200146E-2</c:v>
                </c:pt>
                <c:pt idx="16">
                  <c:v>-1.4383229824200146E-2</c:v>
                </c:pt>
                <c:pt idx="17">
                  <c:v>-1.4383229824200146E-2</c:v>
                </c:pt>
                <c:pt idx="18">
                  <c:v>-1.4383229824200146E-2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5-4E99-86A6-B9B60CE25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21600"/>
        <c:axId val="50523520"/>
      </c:lineChart>
      <c:catAx>
        <c:axId val="5052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455141383189338"/>
              <c:y val="0.862068977046658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523520"/>
        <c:crossesAt val="-10"/>
        <c:auto val="1"/>
        <c:lblAlgn val="ctr"/>
        <c:lblOffset val="100"/>
        <c:tickMarkSkip val="1"/>
        <c:noMultiLvlLbl val="1"/>
      </c:catAx>
      <c:valAx>
        <c:axId val="50523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57054014744998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5216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63403281487203"/>
          <c:y val="0.42006285838474605"/>
          <c:w val="0.10504564814814815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Snelheid laag S</a:t>
            </a:r>
          </a:p>
        </c:rich>
      </c:tx>
      <c:layout>
        <c:manualLayout>
          <c:xMode val="edge"/>
          <c:yMode val="edge"/>
          <c:x val="0.42839623495338947"/>
          <c:y val="3.1836878599130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4725351875628"/>
          <c:y val="0.17142911807754491"/>
          <c:w val="0.65982871459004766"/>
          <c:h val="0.6391857116891404"/>
        </c:manualLayout>
      </c:layout>
      <c:lineChart>
        <c:grouping val="standard"/>
        <c:varyColors val="0"/>
        <c:ser>
          <c:idx val="0"/>
          <c:order val="0"/>
          <c:tx>
            <c:strRef>
              <c:f>'Snelheid laag S'!$B$3</c:f>
              <c:strCache>
                <c:ptCount val="1"/>
                <c:pt idx="0">
                  <c:v>Snelheid laag 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laag S'!$B$16:$B$38</c:f>
              <c:numCache>
                <c:formatCode>General</c:formatCode>
                <c:ptCount val="23"/>
                <c:pt idx="0">
                  <c:v>223</c:v>
                </c:pt>
                <c:pt idx="1">
                  <c:v>225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644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772</c:v>
                </c:pt>
                <c:pt idx="19">
                  <c:v>807</c:v>
                </c:pt>
                <c:pt idx="20">
                  <c:v>842</c:v>
                </c:pt>
                <c:pt idx="21">
                  <c:v>904</c:v>
                </c:pt>
                <c:pt idx="22">
                  <c:v>928</c:v>
                </c:pt>
              </c:numCache>
            </c:numRef>
          </c:cat>
          <c:val>
            <c:numRef>
              <c:f>'Snelheid laag S'!$C$16:$C$38</c:f>
              <c:numCache>
                <c:formatCode>0.00%</c:formatCode>
                <c:ptCount val="23"/>
                <c:pt idx="0">
                  <c:v>-1.4409621562510435E-2</c:v>
                </c:pt>
                <c:pt idx="1">
                  <c:v>-6.9808447124443868E-2</c:v>
                </c:pt>
                <c:pt idx="2">
                  <c:v>-4.6280893985781356E-2</c:v>
                </c:pt>
                <c:pt idx="3">
                  <c:v>-7.2250040929620216E-2</c:v>
                </c:pt>
                <c:pt idx="4">
                  <c:v>-2.125226118975625E-2</c:v>
                </c:pt>
                <c:pt idx="5">
                  <c:v>-2.4811073587971362E-2</c:v>
                </c:pt>
                <c:pt idx="6">
                  <c:v>-5.992150223232845E-2</c:v>
                </c:pt>
                <c:pt idx="7">
                  <c:v>-3.0093360163366986E-2</c:v>
                </c:pt>
                <c:pt idx="8">
                  <c:v>-3.3035165027765247E-2</c:v>
                </c:pt>
                <c:pt idx="9">
                  <c:v>-1.2830002792520211E-2</c:v>
                </c:pt>
                <c:pt idx="10">
                  <c:v>-5.2327129967732665E-2</c:v>
                </c:pt>
                <c:pt idx="11">
                  <c:v>-1.3408744348138386E-2</c:v>
                </c:pt>
                <c:pt idx="12">
                  <c:v>-9.9194776525217132E-2</c:v>
                </c:pt>
                <c:pt idx="13">
                  <c:v>-1.059518562057889E-2</c:v>
                </c:pt>
                <c:pt idx="14">
                  <c:v>-2.7936737200454032E-2</c:v>
                </c:pt>
                <c:pt idx="15">
                  <c:v>-4.8938355847296687E-2</c:v>
                </c:pt>
                <c:pt idx="16">
                  <c:v>-2.951293929966339E-2</c:v>
                </c:pt>
                <c:pt idx="17">
                  <c:v>-4.6960256605901834E-2</c:v>
                </c:pt>
                <c:pt idx="18">
                  <c:v>-4.8423060751221048E-2</c:v>
                </c:pt>
                <c:pt idx="19">
                  <c:v>-5.5096971404220818E-2</c:v>
                </c:pt>
                <c:pt idx="21">
                  <c:v>-4.4937727325083748E-2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CE-429D-8458-A8C7632EAA46}"/>
            </c:ext>
          </c:extLst>
        </c:ser>
        <c:ser>
          <c:idx val="1"/>
          <c:order val="1"/>
          <c:tx>
            <c:strRef>
              <c:f>'Snelheid laag S'!$B$6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laag S'!$B$16:$B$38</c:f>
              <c:numCache>
                <c:formatCode>General</c:formatCode>
                <c:ptCount val="23"/>
                <c:pt idx="0">
                  <c:v>223</c:v>
                </c:pt>
                <c:pt idx="1">
                  <c:v>225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644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772</c:v>
                </c:pt>
                <c:pt idx="19">
                  <c:v>807</c:v>
                </c:pt>
                <c:pt idx="20">
                  <c:v>842</c:v>
                </c:pt>
                <c:pt idx="21">
                  <c:v>904</c:v>
                </c:pt>
                <c:pt idx="22">
                  <c:v>928</c:v>
                </c:pt>
              </c:numCache>
            </c:numRef>
          </c:cat>
          <c:val>
            <c:numRef>
              <c:f>'Snelheid laag S'!$D$16:$D$38</c:f>
              <c:numCache>
                <c:formatCode>0.00%</c:formatCode>
                <c:ptCount val="23"/>
                <c:pt idx="0">
                  <c:v>-4.1048773975789189E-2</c:v>
                </c:pt>
                <c:pt idx="1">
                  <c:v>-4.1048773975789189E-2</c:v>
                </c:pt>
                <c:pt idx="2">
                  <c:v>-4.1048773975789189E-2</c:v>
                </c:pt>
                <c:pt idx="3">
                  <c:v>-4.1048773975789189E-2</c:v>
                </c:pt>
                <c:pt idx="4">
                  <c:v>-4.1048773975789189E-2</c:v>
                </c:pt>
                <c:pt idx="5">
                  <c:v>-4.1048773975789189E-2</c:v>
                </c:pt>
                <c:pt idx="6">
                  <c:v>-4.1048773975789189E-2</c:v>
                </c:pt>
                <c:pt idx="7">
                  <c:v>-4.1048773975789189E-2</c:v>
                </c:pt>
                <c:pt idx="8">
                  <c:v>-4.1048773975789189E-2</c:v>
                </c:pt>
                <c:pt idx="9">
                  <c:v>-4.1048773975789189E-2</c:v>
                </c:pt>
                <c:pt idx="10">
                  <c:v>-4.1048773975789189E-2</c:v>
                </c:pt>
                <c:pt idx="11">
                  <c:v>-4.1048773975789189E-2</c:v>
                </c:pt>
                <c:pt idx="12">
                  <c:v>-4.1048773975789189E-2</c:v>
                </c:pt>
                <c:pt idx="13">
                  <c:v>-4.1048773975789189E-2</c:v>
                </c:pt>
                <c:pt idx="14">
                  <c:v>-4.1048773975789189E-2</c:v>
                </c:pt>
                <c:pt idx="15">
                  <c:v>-4.1048773975789189E-2</c:v>
                </c:pt>
                <c:pt idx="16">
                  <c:v>-4.1048773975789189E-2</c:v>
                </c:pt>
                <c:pt idx="17">
                  <c:v>-4.1048773975789189E-2</c:v>
                </c:pt>
                <c:pt idx="18">
                  <c:v>-4.1048773975789189E-2</c:v>
                </c:pt>
                <c:pt idx="19">
                  <c:v>-4.1048773975789189E-2</c:v>
                </c:pt>
                <c:pt idx="20">
                  <c:v>-4.1048773975789189E-2</c:v>
                </c:pt>
                <c:pt idx="21">
                  <c:v>-4.1048773975789189E-2</c:v>
                </c:pt>
                <c:pt idx="22">
                  <c:v>-4.1048773975789189E-2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CE-429D-8458-A8C7632EA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43296"/>
        <c:axId val="51957760"/>
      </c:lineChart>
      <c:catAx>
        <c:axId val="5194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1485499657370739"/>
              <c:y val="0.89877828704247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957760"/>
        <c:crossesAt val="-1"/>
        <c:auto val="1"/>
        <c:lblAlgn val="ctr"/>
        <c:lblOffset val="100"/>
        <c:tickMarkSkip val="1"/>
        <c:noMultiLvlLbl val="1"/>
      </c:catAx>
      <c:valAx>
        <c:axId val="51957760"/>
        <c:scaling>
          <c:orientation val="minMax"/>
          <c:max val="5.00000000000000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1885721001292749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943296"/>
        <c:crosses val="autoZero"/>
        <c:crossBetween val="midCat"/>
        <c:majorUnit val="1.0000000000000002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0895362217656"/>
          <c:y val="0.43102179391755796"/>
          <c:w val="0.1259125925925926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laag L</a:t>
            </a:r>
          </a:p>
        </c:rich>
      </c:tx>
      <c:layout>
        <c:manualLayout>
          <c:xMode val="edge"/>
          <c:yMode val="edge"/>
          <c:x val="0.39885173836029553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98"/>
          <c:w val="0.6327461927225346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laag L'!$B$3</c:f>
              <c:strCache>
                <c:ptCount val="1"/>
                <c:pt idx="0">
                  <c:v>Snelheid laag 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laag L'!$B$16:$B$36</c:f>
              <c:numCache>
                <c:formatCode>General</c:formatCode>
                <c:ptCount val="21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700</c:v>
                </c:pt>
                <c:pt idx="14">
                  <c:v>700</c:v>
                </c:pt>
                <c:pt idx="15">
                  <c:v>744</c:v>
                </c:pt>
                <c:pt idx="16">
                  <c:v>772</c:v>
                </c:pt>
                <c:pt idx="17">
                  <c:v>807</c:v>
                </c:pt>
                <c:pt idx="18">
                  <c:v>842</c:v>
                </c:pt>
                <c:pt idx="19">
                  <c:v>904</c:v>
                </c:pt>
                <c:pt idx="20">
                  <c:v>928</c:v>
                </c:pt>
              </c:numCache>
            </c:numRef>
          </c:cat>
          <c:val>
            <c:numRef>
              <c:f>'Snelheid laag L'!$C$16:$C$36</c:f>
              <c:numCache>
                <c:formatCode>0.00%</c:formatCode>
                <c:ptCount val="21"/>
                <c:pt idx="0">
                  <c:v>-3.447441998979895E-2</c:v>
                </c:pt>
                <c:pt idx="1">
                  <c:v>-8.4588132502181557E-2</c:v>
                </c:pt>
                <c:pt idx="2">
                  <c:v>-2.8596357640531974E-2</c:v>
                </c:pt>
                <c:pt idx="4">
                  <c:v>-2.8288463220103126E-2</c:v>
                </c:pt>
                <c:pt idx="5">
                  <c:v>-5.5913766948806766E-2</c:v>
                </c:pt>
                <c:pt idx="7">
                  <c:v>-0.10953583827360991</c:v>
                </c:pt>
                <c:pt idx="9">
                  <c:v>-9.3943787822742944E-2</c:v>
                </c:pt>
                <c:pt idx="10">
                  <c:v>-5.736446518014638E-2</c:v>
                </c:pt>
                <c:pt idx="13">
                  <c:v>-4.0492308917868702E-2</c:v>
                </c:pt>
                <c:pt idx="14">
                  <c:v>-3.4261902276674853E-2</c:v>
                </c:pt>
                <c:pt idx="15">
                  <c:v>-2.7918722899984802E-2</c:v>
                </c:pt>
                <c:pt idx="17">
                  <c:v>-3.1114295360251901E-2</c:v>
                </c:pt>
                <c:pt idx="18">
                  <c:v>-0.15637303545201164</c:v>
                </c:pt>
                <c:pt idx="19">
                  <c:v>-5.2137520516866959E-2</c:v>
                </c:pt>
                <c:pt idx="20">
                  <c:v>1.5963370114382102E-2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7-4963-973A-5FAD01796D82}"/>
            </c:ext>
          </c:extLst>
        </c:ser>
        <c:ser>
          <c:idx val="1"/>
          <c:order val="1"/>
          <c:tx>
            <c:strRef>
              <c:f>'Snelheid laag 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laag L'!$B$16:$B$36</c:f>
              <c:numCache>
                <c:formatCode>General</c:formatCode>
                <c:ptCount val="21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700</c:v>
                </c:pt>
                <c:pt idx="14">
                  <c:v>700</c:v>
                </c:pt>
                <c:pt idx="15">
                  <c:v>744</c:v>
                </c:pt>
                <c:pt idx="16">
                  <c:v>772</c:v>
                </c:pt>
                <c:pt idx="17">
                  <c:v>807</c:v>
                </c:pt>
                <c:pt idx="18">
                  <c:v>842</c:v>
                </c:pt>
                <c:pt idx="19">
                  <c:v>904</c:v>
                </c:pt>
                <c:pt idx="20">
                  <c:v>928</c:v>
                </c:pt>
              </c:numCache>
            </c:numRef>
          </c:cat>
          <c:val>
            <c:numRef>
              <c:f>'Snelheid laag L'!$D$16:$D$36</c:f>
              <c:numCache>
                <c:formatCode>0.00%</c:formatCode>
                <c:ptCount val="21"/>
                <c:pt idx="0">
                  <c:v>-4.733332938822761E-2</c:v>
                </c:pt>
                <c:pt idx="1">
                  <c:v>-4.733332938822761E-2</c:v>
                </c:pt>
                <c:pt idx="2">
                  <c:v>-4.733332938822761E-2</c:v>
                </c:pt>
                <c:pt idx="3">
                  <c:v>-4.733332938822761E-2</c:v>
                </c:pt>
                <c:pt idx="4">
                  <c:v>-4.733332938822761E-2</c:v>
                </c:pt>
                <c:pt idx="5">
                  <c:v>-4.733332938822761E-2</c:v>
                </c:pt>
                <c:pt idx="6">
                  <c:v>-4.733332938822761E-2</c:v>
                </c:pt>
                <c:pt idx="7">
                  <c:v>-4.733332938822761E-2</c:v>
                </c:pt>
                <c:pt idx="8">
                  <c:v>-4.733332938822761E-2</c:v>
                </c:pt>
                <c:pt idx="9">
                  <c:v>-4.733332938822761E-2</c:v>
                </c:pt>
                <c:pt idx="10">
                  <c:v>-4.733332938822761E-2</c:v>
                </c:pt>
                <c:pt idx="11">
                  <c:v>-4.733332938822761E-2</c:v>
                </c:pt>
                <c:pt idx="12">
                  <c:v>-4.733332938822761E-2</c:v>
                </c:pt>
                <c:pt idx="13">
                  <c:v>-4.733332938822761E-2</c:v>
                </c:pt>
                <c:pt idx="14">
                  <c:v>-4.733332938822761E-2</c:v>
                </c:pt>
                <c:pt idx="15">
                  <c:v>-4.733332938822761E-2</c:v>
                </c:pt>
                <c:pt idx="16">
                  <c:v>-4.733332938822761E-2</c:v>
                </c:pt>
                <c:pt idx="17">
                  <c:v>-4.733332938822761E-2</c:v>
                </c:pt>
                <c:pt idx="18">
                  <c:v>-4.733332938822761E-2</c:v>
                </c:pt>
                <c:pt idx="19">
                  <c:v>-4.733332938822761E-2</c:v>
                </c:pt>
                <c:pt idx="20">
                  <c:v>-4.733332938822761E-2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7-4963-973A-5FAD01796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53792"/>
        <c:axId val="51555712"/>
      </c:lineChart>
      <c:catAx>
        <c:axId val="5155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7165225036525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555712"/>
        <c:crossesAt val="-1"/>
        <c:auto val="1"/>
        <c:lblAlgn val="ctr"/>
        <c:lblOffset val="100"/>
        <c:tickMarkSkip val="1"/>
        <c:noMultiLvlLbl val="1"/>
      </c:catAx>
      <c:valAx>
        <c:axId val="5155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553792"/>
        <c:crosses val="autoZero"/>
        <c:crossBetween val="midCat"/>
        <c:majorUnit val="2.0000000000000004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55155605549944"/>
          <c:y val="0.42105250994569604"/>
          <c:w val="0.1244837962962963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hoog S</a:t>
            </a:r>
          </a:p>
        </c:rich>
      </c:tx>
      <c:layout>
        <c:manualLayout>
          <c:xMode val="edge"/>
          <c:yMode val="edge"/>
          <c:x val="0.39515857931552312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54740740740741"/>
          <c:y val="0.24148611111111112"/>
          <c:w val="0.62412902667380132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hoog S'!$B$3</c:f>
              <c:strCache>
                <c:ptCount val="1"/>
                <c:pt idx="0">
                  <c:v>Snelheid hoog 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hoog S'!$B$16:$B$37</c:f>
              <c:numCache>
                <c:formatCode>General</c:formatCode>
                <c:ptCount val="22"/>
                <c:pt idx="0">
                  <c:v>223</c:v>
                </c:pt>
                <c:pt idx="1">
                  <c:v>225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644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772</c:v>
                </c:pt>
                <c:pt idx="19">
                  <c:v>807</c:v>
                </c:pt>
                <c:pt idx="20">
                  <c:v>842</c:v>
                </c:pt>
                <c:pt idx="21">
                  <c:v>904</c:v>
                </c:pt>
              </c:numCache>
            </c:numRef>
          </c:cat>
          <c:val>
            <c:numRef>
              <c:f>'Snelheid hoog S'!$C$16:$C$37</c:f>
              <c:numCache>
                <c:formatCode>0.00%</c:formatCode>
                <c:ptCount val="22"/>
                <c:pt idx="0">
                  <c:v>-3.5302952067655269E-2</c:v>
                </c:pt>
                <c:pt idx="1">
                  <c:v>-6.2602043911987246E-2</c:v>
                </c:pt>
                <c:pt idx="2">
                  <c:v>-1.8591549026404555E-2</c:v>
                </c:pt>
                <c:pt idx="3">
                  <c:v>-2.2750394443771294E-2</c:v>
                </c:pt>
                <c:pt idx="4">
                  <c:v>8.5760903093520888E-3</c:v>
                </c:pt>
                <c:pt idx="5">
                  <c:v>-1.3047587090892557E-2</c:v>
                </c:pt>
                <c:pt idx="6">
                  <c:v>-4.3188360941820457E-2</c:v>
                </c:pt>
                <c:pt idx="7">
                  <c:v>-1.7308702988725166E-2</c:v>
                </c:pt>
                <c:pt idx="8">
                  <c:v>1.4370847092689454E-2</c:v>
                </c:pt>
                <c:pt idx="9">
                  <c:v>5.6258397381482269E-4</c:v>
                </c:pt>
                <c:pt idx="10">
                  <c:v>-5.309604238501555E-2</c:v>
                </c:pt>
                <c:pt idx="11">
                  <c:v>1.1511478493531466E-2</c:v>
                </c:pt>
                <c:pt idx="12">
                  <c:v>-3.688346817200306E-2</c:v>
                </c:pt>
                <c:pt idx="13">
                  <c:v>1.7652031970023456E-2</c:v>
                </c:pt>
                <c:pt idx="14">
                  <c:v>2.0880264420810066E-2</c:v>
                </c:pt>
                <c:pt idx="15">
                  <c:v>-1.7783708343465425E-2</c:v>
                </c:pt>
                <c:pt idx="16">
                  <c:v>-1.832666491091393E-3</c:v>
                </c:pt>
                <c:pt idx="17">
                  <c:v>-2.5642604350872945E-2</c:v>
                </c:pt>
                <c:pt idx="18">
                  <c:v>-1.4441748347005042E-2</c:v>
                </c:pt>
                <c:pt idx="19">
                  <c:v>1.372922767125734E-2</c:v>
                </c:pt>
                <c:pt idx="21">
                  <c:v>-1.4290267426246275E-2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50-4E23-9C81-F52189FDE301}"/>
            </c:ext>
          </c:extLst>
        </c:ser>
        <c:ser>
          <c:idx val="1"/>
          <c:order val="1"/>
          <c:tx>
            <c:strRef>
              <c:f>'Snelheid hoog S'!$B$6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hoog S'!$B$16:$B$37</c:f>
              <c:numCache>
                <c:formatCode>General</c:formatCode>
                <c:ptCount val="22"/>
                <c:pt idx="0">
                  <c:v>223</c:v>
                </c:pt>
                <c:pt idx="1">
                  <c:v>225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339</c:v>
                </c:pt>
                <c:pt idx="6">
                  <c:v>446</c:v>
                </c:pt>
                <c:pt idx="7">
                  <c:v>509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644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772</c:v>
                </c:pt>
                <c:pt idx="19">
                  <c:v>807</c:v>
                </c:pt>
                <c:pt idx="20">
                  <c:v>842</c:v>
                </c:pt>
                <c:pt idx="21">
                  <c:v>904</c:v>
                </c:pt>
              </c:numCache>
            </c:numRef>
          </c:cat>
          <c:val>
            <c:numRef>
              <c:f>'Snelheid hoog S'!$D$16:$D$37</c:f>
              <c:numCache>
                <c:formatCode>0.00%</c:formatCode>
                <c:ptCount val="22"/>
                <c:pt idx="0">
                  <c:v>-1.3784741526451316E-2</c:v>
                </c:pt>
                <c:pt idx="1">
                  <c:v>-1.3784741526451316E-2</c:v>
                </c:pt>
                <c:pt idx="2">
                  <c:v>-1.3784741526451316E-2</c:v>
                </c:pt>
                <c:pt idx="3">
                  <c:v>-1.3784741526451316E-2</c:v>
                </c:pt>
                <c:pt idx="4">
                  <c:v>-1.3784741526451316E-2</c:v>
                </c:pt>
                <c:pt idx="5">
                  <c:v>-1.3784741526451316E-2</c:v>
                </c:pt>
                <c:pt idx="6">
                  <c:v>-1.3784741526451316E-2</c:v>
                </c:pt>
                <c:pt idx="7">
                  <c:v>-1.3784741526451316E-2</c:v>
                </c:pt>
                <c:pt idx="8">
                  <c:v>-1.3784741526451316E-2</c:v>
                </c:pt>
                <c:pt idx="9">
                  <c:v>-1.3784741526451316E-2</c:v>
                </c:pt>
                <c:pt idx="10">
                  <c:v>-1.3784741526451316E-2</c:v>
                </c:pt>
                <c:pt idx="11">
                  <c:v>-1.3784741526451316E-2</c:v>
                </c:pt>
                <c:pt idx="12">
                  <c:v>-1.3784741526451316E-2</c:v>
                </c:pt>
                <c:pt idx="13">
                  <c:v>-1.3784741526451316E-2</c:v>
                </c:pt>
                <c:pt idx="14">
                  <c:v>-1.3784741526451316E-2</c:v>
                </c:pt>
                <c:pt idx="15">
                  <c:v>-1.3784741526451316E-2</c:v>
                </c:pt>
                <c:pt idx="16">
                  <c:v>-1.3784741526451316E-2</c:v>
                </c:pt>
                <c:pt idx="17">
                  <c:v>-1.3784741526451316E-2</c:v>
                </c:pt>
                <c:pt idx="18">
                  <c:v>-1.3784741526451316E-2</c:v>
                </c:pt>
                <c:pt idx="19">
                  <c:v>-1.3784741526451316E-2</c:v>
                </c:pt>
                <c:pt idx="20">
                  <c:v>-1.3784741526451316E-2</c:v>
                </c:pt>
                <c:pt idx="21">
                  <c:v>-1.3784741526451316E-2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50-4E23-9C81-F52189FDE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58336"/>
        <c:axId val="52960256"/>
      </c:lineChart>
      <c:catAx>
        <c:axId val="5295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224118536907385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960256"/>
        <c:crossesAt val="-1"/>
        <c:auto val="1"/>
        <c:lblAlgn val="ctr"/>
        <c:lblOffset val="100"/>
        <c:tickMarkSkip val="1"/>
        <c:noMultiLvlLbl val="1"/>
      </c:catAx>
      <c:valAx>
        <c:axId val="52960256"/>
        <c:scaling>
          <c:orientation val="minMax"/>
          <c:max val="5.00000000000000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958336"/>
        <c:crosses val="autoZero"/>
        <c:crossBetween val="midCat"/>
        <c:majorUnit val="1.0000000000000002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93435734326312"/>
          <c:y val="0.42105250994569604"/>
          <c:w val="0.13023407407407409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hoog L</a:t>
            </a:r>
          </a:p>
        </c:rich>
      </c:tx>
      <c:layout>
        <c:manualLayout>
          <c:xMode val="edge"/>
          <c:yMode val="edge"/>
          <c:x val="0.39515857931552312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98"/>
          <c:w val="0.6265910741162902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hoog L'!$B$3</c:f>
              <c:strCache>
                <c:ptCount val="1"/>
                <c:pt idx="0">
                  <c:v>Snelheid hoog 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hoog L'!$B$16:$B$36</c:f>
              <c:numCache>
                <c:formatCode>General</c:formatCode>
                <c:ptCount val="21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700</c:v>
                </c:pt>
                <c:pt idx="14">
                  <c:v>700</c:v>
                </c:pt>
                <c:pt idx="15">
                  <c:v>744</c:v>
                </c:pt>
                <c:pt idx="16">
                  <c:v>772</c:v>
                </c:pt>
                <c:pt idx="17">
                  <c:v>807</c:v>
                </c:pt>
                <c:pt idx="18">
                  <c:v>842</c:v>
                </c:pt>
                <c:pt idx="19">
                  <c:v>904</c:v>
                </c:pt>
                <c:pt idx="20">
                  <c:v>928</c:v>
                </c:pt>
              </c:numCache>
            </c:numRef>
          </c:cat>
          <c:val>
            <c:numRef>
              <c:f>'Snelheid hoog L'!$C$16:$C$36</c:f>
              <c:numCache>
                <c:formatCode>0.00%</c:formatCode>
                <c:ptCount val="21"/>
                <c:pt idx="0">
                  <c:v>-3.8455530768115427E-2</c:v>
                </c:pt>
                <c:pt idx="1">
                  <c:v>-4.3721714341757326E-2</c:v>
                </c:pt>
                <c:pt idx="2">
                  <c:v>-8.9597434693555224E-3</c:v>
                </c:pt>
                <c:pt idx="4">
                  <c:v>-6.079102085969919E-3</c:v>
                </c:pt>
                <c:pt idx="5">
                  <c:v>-3.7016805101256503E-2</c:v>
                </c:pt>
                <c:pt idx="7">
                  <c:v>-7.7408679006148992E-2</c:v>
                </c:pt>
                <c:pt idx="9">
                  <c:v>-3.9216853935868219E-2</c:v>
                </c:pt>
                <c:pt idx="10">
                  <c:v>-5.2833032166584276E-2</c:v>
                </c:pt>
                <c:pt idx="13">
                  <c:v>-1.4851986965417306E-2</c:v>
                </c:pt>
                <c:pt idx="14">
                  <c:v>-1.5374119208839397E-2</c:v>
                </c:pt>
                <c:pt idx="15">
                  <c:v>-3.1342443236636276E-3</c:v>
                </c:pt>
                <c:pt idx="17">
                  <c:v>-9.1563372961201029E-3</c:v>
                </c:pt>
                <c:pt idx="18">
                  <c:v>-1.6160936280154154E-2</c:v>
                </c:pt>
                <c:pt idx="19">
                  <c:v>-5.0423179835427994E-3</c:v>
                </c:pt>
                <c:pt idx="20">
                  <c:v>4.1616063297760901E-3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EC-40B8-B249-B30872B2DA98}"/>
            </c:ext>
          </c:extLst>
        </c:ser>
        <c:ser>
          <c:idx val="1"/>
          <c:order val="1"/>
          <c:tx>
            <c:strRef>
              <c:f>'Snelheid hoog L'!$B$6</c:f>
              <c:strCache>
                <c:ptCount val="1"/>
                <c:pt idx="0">
                  <c:v>Gemiddelde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'Snelheid hoog L'!$B$16:$B$36</c:f>
              <c:numCache>
                <c:formatCode>General</c:formatCode>
                <c:ptCount val="21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509</c:v>
                </c:pt>
                <c:pt idx="6">
                  <c:v>512</c:v>
                </c:pt>
                <c:pt idx="7">
                  <c:v>551</c:v>
                </c:pt>
                <c:pt idx="8">
                  <c:v>579</c:v>
                </c:pt>
                <c:pt idx="9">
                  <c:v>591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700</c:v>
                </c:pt>
                <c:pt idx="14">
                  <c:v>700</c:v>
                </c:pt>
                <c:pt idx="15">
                  <c:v>744</c:v>
                </c:pt>
                <c:pt idx="16">
                  <c:v>772</c:v>
                </c:pt>
                <c:pt idx="17">
                  <c:v>807</c:v>
                </c:pt>
                <c:pt idx="18">
                  <c:v>842</c:v>
                </c:pt>
                <c:pt idx="19">
                  <c:v>904</c:v>
                </c:pt>
                <c:pt idx="20">
                  <c:v>928</c:v>
                </c:pt>
              </c:numCache>
            </c:numRef>
          </c:cat>
          <c:val>
            <c:numRef>
              <c:f>'Snelheid hoog L'!$D$16:$D$36</c:f>
              <c:numCache>
                <c:formatCode>0.00%</c:formatCode>
                <c:ptCount val="21"/>
                <c:pt idx="0">
                  <c:v>-2.4216653106867828E-2</c:v>
                </c:pt>
                <c:pt idx="1">
                  <c:v>-2.4216653106867828E-2</c:v>
                </c:pt>
                <c:pt idx="2">
                  <c:v>-2.4216653106867828E-2</c:v>
                </c:pt>
                <c:pt idx="3">
                  <c:v>-2.4216653106867828E-2</c:v>
                </c:pt>
                <c:pt idx="4">
                  <c:v>-2.4216653106867828E-2</c:v>
                </c:pt>
                <c:pt idx="5">
                  <c:v>-2.4216653106867828E-2</c:v>
                </c:pt>
                <c:pt idx="6">
                  <c:v>-2.4216653106867828E-2</c:v>
                </c:pt>
                <c:pt idx="7">
                  <c:v>-2.4216653106867828E-2</c:v>
                </c:pt>
                <c:pt idx="8">
                  <c:v>-2.4216653106867828E-2</c:v>
                </c:pt>
                <c:pt idx="9">
                  <c:v>-2.4216653106867828E-2</c:v>
                </c:pt>
                <c:pt idx="10">
                  <c:v>-2.4216653106867828E-2</c:v>
                </c:pt>
                <c:pt idx="11">
                  <c:v>-2.4216653106867828E-2</c:v>
                </c:pt>
                <c:pt idx="12">
                  <c:v>-2.4216653106867828E-2</c:v>
                </c:pt>
                <c:pt idx="13">
                  <c:v>-2.4216653106867828E-2</c:v>
                </c:pt>
                <c:pt idx="14">
                  <c:v>-2.4216653106867828E-2</c:v>
                </c:pt>
                <c:pt idx="15">
                  <c:v>-2.4216653106867828E-2</c:v>
                </c:pt>
                <c:pt idx="16">
                  <c:v>-2.4216653106867828E-2</c:v>
                </c:pt>
                <c:pt idx="17">
                  <c:v>-2.4216653106867828E-2</c:v>
                </c:pt>
                <c:pt idx="18">
                  <c:v>-2.4216653106867828E-2</c:v>
                </c:pt>
                <c:pt idx="19">
                  <c:v>-2.4216653106867828E-2</c:v>
                </c:pt>
                <c:pt idx="20">
                  <c:v>-2.4216653106867828E-2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C-40B8-B249-B30872B2D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096"/>
        <c:axId val="52134272"/>
      </c:lineChart>
      <c:catAx>
        <c:axId val="5213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347219528593943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134272"/>
        <c:crossesAt val="-1"/>
        <c:auto val="1"/>
        <c:lblAlgn val="ctr"/>
        <c:lblOffset val="100"/>
        <c:tickMarkSkip val="1"/>
        <c:noMultiLvlLbl val="1"/>
      </c:catAx>
      <c:valAx>
        <c:axId val="52134272"/>
        <c:scaling>
          <c:orientation val="minMax"/>
          <c:max val="5.000000000000001E-2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132096"/>
        <c:crosses val="autoZero"/>
        <c:crossBetween val="midCat"/>
        <c:majorUnit val="1.0000000000000002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39650647117977"/>
          <c:y val="0.42105250994569604"/>
          <c:w val="0.12880527777777778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laag KCl</a:t>
            </a:r>
          </a:p>
        </c:rich>
      </c:tx>
      <c:layout>
        <c:manualLayout>
          <c:xMode val="edge"/>
          <c:yMode val="edge"/>
          <c:x val="0.41916161922067807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51497005988023"/>
          <c:y val="0.24148606811145698"/>
          <c:w val="0.6622754491018040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'Stof laag KCl'!$B$3</c:f>
              <c:strCache>
                <c:ptCount val="1"/>
                <c:pt idx="0">
                  <c:v>Stof laag KCl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laag KCl'!$B$16:$B$35</c:f>
              <c:numCache>
                <c:formatCode>General</c:formatCode>
                <c:ptCount val="20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700</c:v>
                </c:pt>
                <c:pt idx="14">
                  <c:v>744</c:v>
                </c:pt>
                <c:pt idx="15">
                  <c:v>772</c:v>
                </c:pt>
                <c:pt idx="16">
                  <c:v>807</c:v>
                </c:pt>
                <c:pt idx="17">
                  <c:v>842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'Stof laag KCl'!$C$16:$C$35</c:f>
              <c:numCache>
                <c:formatCode>0.00%</c:formatCode>
                <c:ptCount val="20"/>
                <c:pt idx="0">
                  <c:v>1.3085528547690281E-2</c:v>
                </c:pt>
                <c:pt idx="1">
                  <c:v>-4.7085611935748235E-2</c:v>
                </c:pt>
                <c:pt idx="2">
                  <c:v>1.1709500239159454E-3</c:v>
                </c:pt>
                <c:pt idx="3">
                  <c:v>-7.1471216354715164E-2</c:v>
                </c:pt>
                <c:pt idx="4">
                  <c:v>-4.9305516325278305E-3</c:v>
                </c:pt>
                <c:pt idx="5">
                  <c:v>-1.5635790773550987E-2</c:v>
                </c:pt>
                <c:pt idx="6">
                  <c:v>1.9639968576046964E-4</c:v>
                </c:pt>
                <c:pt idx="7">
                  <c:v>9.1628068041555103E-3</c:v>
                </c:pt>
                <c:pt idx="8">
                  <c:v>-4.7085611935748235E-2</c:v>
                </c:pt>
                <c:pt idx="9">
                  <c:v>-1.9524597666902975E-3</c:v>
                </c:pt>
                <c:pt idx="10">
                  <c:v>-4.495313088829167E-2</c:v>
                </c:pt>
                <c:pt idx="11">
                  <c:v>4.947792132076264E-2</c:v>
                </c:pt>
                <c:pt idx="12">
                  <c:v>6.8972228560692439E-3</c:v>
                </c:pt>
                <c:pt idx="13">
                  <c:v>1.4596685759886755E-3</c:v>
                </c:pt>
                <c:pt idx="14" formatCode="0%">
                  <c:v>-1</c:v>
                </c:pt>
                <c:pt idx="15">
                  <c:v>-5.6472336546435353E-2</c:v>
                </c:pt>
                <c:pt idx="18" formatCode="0.0%">
                  <c:v>-0.6681815970133409</c:v>
                </c:pt>
                <c:pt idx="19">
                  <c:v>1.8334676363999644E-2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46-4934-BC6B-DA623E2A058C}"/>
            </c:ext>
          </c:extLst>
        </c:ser>
        <c:ser>
          <c:idx val="1"/>
          <c:order val="1"/>
          <c:tx>
            <c:strRef>
              <c:f>'Stof laag KCl'!$B$6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laag KCl'!$B$16:$B$35</c:f>
              <c:numCache>
                <c:formatCode>General</c:formatCode>
                <c:ptCount val="20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700</c:v>
                </c:pt>
                <c:pt idx="14">
                  <c:v>744</c:v>
                </c:pt>
                <c:pt idx="15">
                  <c:v>772</c:v>
                </c:pt>
                <c:pt idx="16">
                  <c:v>807</c:v>
                </c:pt>
                <c:pt idx="17">
                  <c:v>842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'Stof laag KCl'!$D$16:$D$35</c:f>
              <c:numCache>
                <c:formatCode>0.00%</c:formatCode>
                <c:ptCount val="20"/>
                <c:pt idx="0">
                  <c:v>-1.1862595978460334E-2</c:v>
                </c:pt>
                <c:pt idx="1">
                  <c:v>-1.1862595978460334E-2</c:v>
                </c:pt>
                <c:pt idx="2">
                  <c:v>-1.1862595978460334E-2</c:v>
                </c:pt>
                <c:pt idx="3">
                  <c:v>-1.1862595978460334E-2</c:v>
                </c:pt>
                <c:pt idx="4">
                  <c:v>-1.1862595978460334E-2</c:v>
                </c:pt>
                <c:pt idx="5">
                  <c:v>-1.1862595978460334E-2</c:v>
                </c:pt>
                <c:pt idx="6">
                  <c:v>-1.1862595978460334E-2</c:v>
                </c:pt>
                <c:pt idx="7">
                  <c:v>-1.1862595978460334E-2</c:v>
                </c:pt>
                <c:pt idx="8">
                  <c:v>-1.1862595978460334E-2</c:v>
                </c:pt>
                <c:pt idx="9">
                  <c:v>-1.1862595978460334E-2</c:v>
                </c:pt>
                <c:pt idx="10">
                  <c:v>-1.1862595978460334E-2</c:v>
                </c:pt>
                <c:pt idx="11">
                  <c:v>-1.1862595978460334E-2</c:v>
                </c:pt>
                <c:pt idx="12">
                  <c:v>-1.1862595978460334E-2</c:v>
                </c:pt>
                <c:pt idx="13">
                  <c:v>-1.1862595978460334E-2</c:v>
                </c:pt>
                <c:pt idx="14">
                  <c:v>-1.1862595978460334E-2</c:v>
                </c:pt>
                <c:pt idx="15">
                  <c:v>-1.1862595978460334E-2</c:v>
                </c:pt>
                <c:pt idx="16">
                  <c:v>-1.1862595978460334E-2</c:v>
                </c:pt>
                <c:pt idx="17">
                  <c:v>-1.1862595978460334E-2</c:v>
                </c:pt>
                <c:pt idx="18">
                  <c:v>-1.1862595978460334E-2</c:v>
                </c:pt>
                <c:pt idx="19">
                  <c:v>-1.1862595978460334E-2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46-4934-BC6B-DA623E2A0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76640"/>
        <c:axId val="53003392"/>
      </c:lineChart>
      <c:catAx>
        <c:axId val="5297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83233646275037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3003392"/>
        <c:crossesAt val="-1.1000000000000001"/>
        <c:auto val="1"/>
        <c:lblAlgn val="ctr"/>
        <c:lblOffset val="100"/>
        <c:tickMarkSkip val="1"/>
        <c:noMultiLvlLbl val="1"/>
      </c:catAx>
      <c:valAx>
        <c:axId val="5300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16161922067434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976640"/>
        <c:crosses val="autoZero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33532707450064"/>
          <c:y val="0.42105250994569604"/>
          <c:w val="0.11077851851851851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Stof laag KNO3</a:t>
            </a:r>
          </a:p>
        </c:rich>
      </c:tx>
      <c:layout>
        <c:manualLayout>
          <c:xMode val="edge"/>
          <c:yMode val="edge"/>
          <c:x val="0.43578242374875997"/>
          <c:y val="3.3591667183334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56111119125612"/>
          <c:y val="0.1731266149870801"/>
          <c:w val="0.68444918901503649"/>
          <c:h val="0.63307493540052573"/>
        </c:manualLayout>
      </c:layout>
      <c:lineChart>
        <c:grouping val="standard"/>
        <c:varyColors val="0"/>
        <c:ser>
          <c:idx val="0"/>
          <c:order val="0"/>
          <c:tx>
            <c:strRef>
              <c:f>'Stof laag KNO3'!$B$3</c:f>
              <c:strCache>
                <c:ptCount val="1"/>
                <c:pt idx="0">
                  <c:v>Stof laag KNO3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laag KNO3'!$B$16:$B$34</c:f>
              <c:numCache>
                <c:formatCode>General</c:formatCode>
                <c:ptCount val="19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700</c:v>
                </c:pt>
                <c:pt idx="14">
                  <c:v>744</c:v>
                </c:pt>
                <c:pt idx="15">
                  <c:v>772</c:v>
                </c:pt>
                <c:pt idx="16">
                  <c:v>807</c:v>
                </c:pt>
                <c:pt idx="17">
                  <c:v>842</c:v>
                </c:pt>
                <c:pt idx="18">
                  <c:v>904</c:v>
                </c:pt>
              </c:numCache>
            </c:numRef>
          </c:cat>
          <c:val>
            <c:numRef>
              <c:f>'Stof laag KNO3'!$C$16:$C$34</c:f>
              <c:numCache>
                <c:formatCode>0.00%</c:formatCode>
                <c:ptCount val="19"/>
                <c:pt idx="0">
                  <c:v>-8.1738351563932117E-3</c:v>
                </c:pt>
                <c:pt idx="1">
                  <c:v>-2.597311161710799E-2</c:v>
                </c:pt>
                <c:pt idx="2">
                  <c:v>5.8717931552534517E-3</c:v>
                </c:pt>
                <c:pt idx="3">
                  <c:v>-2.4430002230026053E-2</c:v>
                </c:pt>
                <c:pt idx="4">
                  <c:v>5.7807425803431071E-3</c:v>
                </c:pt>
                <c:pt idx="5">
                  <c:v>9.6451053341601676E-3</c:v>
                </c:pt>
                <c:pt idx="6">
                  <c:v>-3.3715082136337197E-3</c:v>
                </c:pt>
                <c:pt idx="7">
                  <c:v>2.8916263687141074E-3</c:v>
                </c:pt>
                <c:pt idx="8">
                  <c:v>-3.3072925798309415E-2</c:v>
                </c:pt>
                <c:pt idx="9">
                  <c:v>-3.4107069743730279E-3</c:v>
                </c:pt>
                <c:pt idx="10">
                  <c:v>4.6656863247099218E-3</c:v>
                </c:pt>
                <c:pt idx="11">
                  <c:v>1.8540599039407753E-2</c:v>
                </c:pt>
                <c:pt idx="12">
                  <c:v>-2.3791155442167205E-3</c:v>
                </c:pt>
                <c:pt idx="13">
                  <c:v>5.3972975043961044E-3</c:v>
                </c:pt>
                <c:pt idx="14" formatCode="0%">
                  <c:v>-1</c:v>
                </c:pt>
                <c:pt idx="15">
                  <c:v>-3.0710131299349088E-3</c:v>
                </c:pt>
                <c:pt idx="18" formatCode="0.0%">
                  <c:v>-0.65163269394104484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B-4AF5-8E54-C976A9151D22}"/>
            </c:ext>
          </c:extLst>
        </c:ser>
        <c:ser>
          <c:idx val="1"/>
          <c:order val="1"/>
          <c:tx>
            <c:strRef>
              <c:f>'Stof laag KNO3'!$B$6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laag KNO3'!$B$16:$B$34</c:f>
              <c:numCache>
                <c:formatCode>General</c:formatCode>
                <c:ptCount val="19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446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551</c:v>
                </c:pt>
                <c:pt idx="9">
                  <c:v>579</c:v>
                </c:pt>
                <c:pt idx="10">
                  <c:v>591</c:v>
                </c:pt>
                <c:pt idx="11">
                  <c:v>644</c:v>
                </c:pt>
                <c:pt idx="12">
                  <c:v>689</c:v>
                </c:pt>
                <c:pt idx="13">
                  <c:v>700</c:v>
                </c:pt>
                <c:pt idx="14">
                  <c:v>744</c:v>
                </c:pt>
                <c:pt idx="15">
                  <c:v>772</c:v>
                </c:pt>
                <c:pt idx="16">
                  <c:v>807</c:v>
                </c:pt>
                <c:pt idx="17">
                  <c:v>842</c:v>
                </c:pt>
                <c:pt idx="18">
                  <c:v>904</c:v>
                </c:pt>
              </c:numCache>
            </c:numRef>
          </c:cat>
          <c:val>
            <c:numRef>
              <c:f>'Stof laag KNO3'!$D$16:$D$34</c:f>
              <c:numCache>
                <c:formatCode>0.00%</c:formatCode>
                <c:ptCount val="19"/>
                <c:pt idx="0">
                  <c:v>-3.4098493543927278E-3</c:v>
                </c:pt>
                <c:pt idx="1">
                  <c:v>-3.4098493543927278E-3</c:v>
                </c:pt>
                <c:pt idx="2">
                  <c:v>-3.4098493543927278E-3</c:v>
                </c:pt>
                <c:pt idx="3">
                  <c:v>-3.4098493543927278E-3</c:v>
                </c:pt>
                <c:pt idx="4">
                  <c:v>-3.4098493543927278E-3</c:v>
                </c:pt>
                <c:pt idx="5">
                  <c:v>-3.4098493543927278E-3</c:v>
                </c:pt>
                <c:pt idx="6">
                  <c:v>-3.4098493543927278E-3</c:v>
                </c:pt>
                <c:pt idx="7">
                  <c:v>-3.4098493543927278E-3</c:v>
                </c:pt>
                <c:pt idx="8">
                  <c:v>-3.4098493543927278E-3</c:v>
                </c:pt>
                <c:pt idx="9">
                  <c:v>-3.4098493543927278E-3</c:v>
                </c:pt>
                <c:pt idx="10">
                  <c:v>-3.4098493543927278E-3</c:v>
                </c:pt>
                <c:pt idx="11">
                  <c:v>-3.4098493543927278E-3</c:v>
                </c:pt>
                <c:pt idx="12">
                  <c:v>-3.4098493543927278E-3</c:v>
                </c:pt>
                <c:pt idx="13">
                  <c:v>-3.4098493543927278E-3</c:v>
                </c:pt>
                <c:pt idx="14">
                  <c:v>-3.4098493543927278E-3</c:v>
                </c:pt>
                <c:pt idx="15">
                  <c:v>-3.4098493543927278E-3</c:v>
                </c:pt>
                <c:pt idx="16">
                  <c:v>-3.4098493543927278E-3</c:v>
                </c:pt>
                <c:pt idx="17">
                  <c:v>-3.4098493543927278E-3</c:v>
                </c:pt>
                <c:pt idx="18">
                  <c:v>-3.4098493543927278E-3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0B-4AF5-8E54-C976A9151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90560"/>
        <c:axId val="53096832"/>
      </c:lineChart>
      <c:catAx>
        <c:axId val="5309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224118536907385"/>
              <c:y val="0.896640833281674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3096832"/>
        <c:crossesAt val="-1"/>
        <c:auto val="1"/>
        <c:lblAlgn val="ctr"/>
        <c:lblOffset val="100"/>
        <c:tickMarkSkip val="1"/>
        <c:noMultiLvlLbl val="1"/>
      </c:catAx>
      <c:valAx>
        <c:axId val="53096832"/>
        <c:scaling>
          <c:orientation val="minMax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1963824994316659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3090560"/>
        <c:crosses val="autoZero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8617845183146"/>
          <c:y val="0.42894055565889205"/>
          <c:w val="0.12145592592592593"/>
          <c:h val="8.31011111111111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122464</xdr:colOff>
      <xdr:row>12</xdr:row>
      <xdr:rowOff>176893</xdr:rowOff>
    </xdr:from>
    <xdr:to>
      <xdr:col>26</xdr:col>
      <xdr:colOff>513000</xdr:colOff>
      <xdr:row>38</xdr:row>
      <xdr:rowOff>66000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190501</xdr:colOff>
      <xdr:row>13</xdr:row>
      <xdr:rowOff>1</xdr:rowOff>
    </xdr:from>
    <xdr:to>
      <xdr:col>26</xdr:col>
      <xdr:colOff>581037</xdr:colOff>
      <xdr:row>38</xdr:row>
      <xdr:rowOff>93216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81643</xdr:colOff>
      <xdr:row>13</xdr:row>
      <xdr:rowOff>27213</xdr:rowOff>
    </xdr:from>
    <xdr:to>
      <xdr:col>27</xdr:col>
      <xdr:colOff>349714</xdr:colOff>
      <xdr:row>38</xdr:row>
      <xdr:rowOff>120427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13</xdr:row>
      <xdr:rowOff>13607</xdr:rowOff>
    </xdr:from>
    <xdr:to>
      <xdr:col>26</xdr:col>
      <xdr:colOff>581035</xdr:colOff>
      <xdr:row>38</xdr:row>
      <xdr:rowOff>106822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122463</xdr:colOff>
      <xdr:row>12</xdr:row>
      <xdr:rowOff>54427</xdr:rowOff>
    </xdr:from>
    <xdr:to>
      <xdr:col>26</xdr:col>
      <xdr:colOff>512999</xdr:colOff>
      <xdr:row>37</xdr:row>
      <xdr:rowOff>147642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68034</xdr:colOff>
      <xdr:row>13</xdr:row>
      <xdr:rowOff>81642</xdr:rowOff>
    </xdr:from>
    <xdr:to>
      <xdr:col>26</xdr:col>
      <xdr:colOff>458570</xdr:colOff>
      <xdr:row>38</xdr:row>
      <xdr:rowOff>174856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108855</xdr:colOff>
      <xdr:row>13</xdr:row>
      <xdr:rowOff>0</xdr:rowOff>
    </xdr:from>
    <xdr:to>
      <xdr:col>26</xdr:col>
      <xdr:colOff>499391</xdr:colOff>
      <xdr:row>38</xdr:row>
      <xdr:rowOff>93214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81642</xdr:colOff>
      <xdr:row>13</xdr:row>
      <xdr:rowOff>40822</xdr:rowOff>
    </xdr:from>
    <xdr:to>
      <xdr:col>26</xdr:col>
      <xdr:colOff>472178</xdr:colOff>
      <xdr:row>38</xdr:row>
      <xdr:rowOff>134036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54428</xdr:colOff>
      <xdr:row>12</xdr:row>
      <xdr:rowOff>176893</xdr:rowOff>
    </xdr:from>
    <xdr:to>
      <xdr:col>26</xdr:col>
      <xdr:colOff>444964</xdr:colOff>
      <xdr:row>37</xdr:row>
      <xdr:rowOff>66000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149678</xdr:colOff>
      <xdr:row>13</xdr:row>
      <xdr:rowOff>0</xdr:rowOff>
    </xdr:from>
    <xdr:to>
      <xdr:col>26</xdr:col>
      <xdr:colOff>540214</xdr:colOff>
      <xdr:row>39</xdr:row>
      <xdr:rowOff>106821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122464</xdr:colOff>
      <xdr:row>13</xdr:row>
      <xdr:rowOff>13607</xdr:rowOff>
    </xdr:from>
    <xdr:to>
      <xdr:col>26</xdr:col>
      <xdr:colOff>513000</xdr:colOff>
      <xdr:row>37</xdr:row>
      <xdr:rowOff>106821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136071</xdr:colOff>
      <xdr:row>13</xdr:row>
      <xdr:rowOff>40822</xdr:rowOff>
    </xdr:from>
    <xdr:to>
      <xdr:col>26</xdr:col>
      <xdr:colOff>240856</xdr:colOff>
      <xdr:row>38</xdr:row>
      <xdr:rowOff>134036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217713</xdr:colOff>
      <xdr:row>13</xdr:row>
      <xdr:rowOff>-1</xdr:rowOff>
    </xdr:from>
    <xdr:to>
      <xdr:col>26</xdr:col>
      <xdr:colOff>608249</xdr:colOff>
      <xdr:row>38</xdr:row>
      <xdr:rowOff>93214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tofsa\un_mrg\Referentielab%20Lucht\L15W4-Ringtesten\LABS2007\Resultaten\rapportering\rapporteringdef\rapdeferkende\outlierVlaam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"/>
      <sheetName val="snelheid laag"/>
      <sheetName val="snelheid hoog"/>
      <sheetName val="water"/>
      <sheetName val="stof laag"/>
      <sheetName val="stof hoog"/>
      <sheetName val="tabel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B8">
            <v>3</v>
          </cell>
          <cell r="C8">
            <v>1.153</v>
          </cell>
        </row>
        <row r="9">
          <cell r="B9">
            <v>4</v>
          </cell>
          <cell r="C9">
            <v>1.4630000000000001</v>
          </cell>
        </row>
        <row r="10">
          <cell r="B10">
            <v>5</v>
          </cell>
          <cell r="C10">
            <v>1.671</v>
          </cell>
        </row>
        <row r="11">
          <cell r="B11">
            <v>6</v>
          </cell>
          <cell r="C11">
            <v>1.8220000000000001</v>
          </cell>
        </row>
        <row r="12">
          <cell r="B12">
            <v>7</v>
          </cell>
          <cell r="C12">
            <v>1.9379999999999999</v>
          </cell>
        </row>
        <row r="13">
          <cell r="B13">
            <v>8</v>
          </cell>
          <cell r="C13">
            <v>2.032</v>
          </cell>
        </row>
        <row r="14">
          <cell r="B14">
            <v>9</v>
          </cell>
          <cell r="C14">
            <v>2.11</v>
          </cell>
        </row>
        <row r="15">
          <cell r="B15">
            <v>10</v>
          </cell>
          <cell r="C15">
            <v>2.1760000000000002</v>
          </cell>
        </row>
        <row r="16">
          <cell r="B16">
            <v>11</v>
          </cell>
          <cell r="C16">
            <v>2.234</v>
          </cell>
        </row>
        <row r="17">
          <cell r="B17">
            <v>12</v>
          </cell>
          <cell r="C17">
            <v>2.2850000000000001</v>
          </cell>
        </row>
        <row r="18">
          <cell r="B18">
            <v>13</v>
          </cell>
          <cell r="C18">
            <v>2.33</v>
          </cell>
        </row>
        <row r="19">
          <cell r="B19">
            <v>14</v>
          </cell>
          <cell r="C19">
            <v>2.3719999999999999</v>
          </cell>
        </row>
        <row r="20">
          <cell r="B20">
            <v>15</v>
          </cell>
          <cell r="C20">
            <v>2.4089999999999998</v>
          </cell>
        </row>
        <row r="21">
          <cell r="B21">
            <v>16</v>
          </cell>
          <cell r="C21">
            <v>2.4430000000000001</v>
          </cell>
        </row>
        <row r="22">
          <cell r="B22">
            <v>17</v>
          </cell>
          <cell r="C22">
            <v>2.4750000000000001</v>
          </cell>
        </row>
        <row r="23">
          <cell r="B23">
            <v>18</v>
          </cell>
          <cell r="C23">
            <v>2.504</v>
          </cell>
        </row>
        <row r="24">
          <cell r="B24">
            <v>19</v>
          </cell>
          <cell r="C24">
            <v>2.5310000000000001</v>
          </cell>
        </row>
        <row r="25">
          <cell r="B25">
            <v>20</v>
          </cell>
          <cell r="C25">
            <v>2.556</v>
          </cell>
        </row>
        <row r="26">
          <cell r="B26">
            <v>21</v>
          </cell>
          <cell r="C26">
            <v>2.58</v>
          </cell>
        </row>
        <row r="27">
          <cell r="B27">
            <v>22</v>
          </cell>
          <cell r="C27">
            <v>2.6030000000000002</v>
          </cell>
        </row>
        <row r="28">
          <cell r="B28">
            <v>23</v>
          </cell>
          <cell r="C28">
            <v>2.6240000000000001</v>
          </cell>
        </row>
        <row r="29">
          <cell r="B29">
            <v>24</v>
          </cell>
          <cell r="C29">
            <v>2.6440000000000001</v>
          </cell>
        </row>
        <row r="30">
          <cell r="B30">
            <v>25</v>
          </cell>
          <cell r="C30">
            <v>2.6629999999999998</v>
          </cell>
        </row>
        <row r="31">
          <cell r="B31">
            <v>26</v>
          </cell>
          <cell r="C31">
            <v>2.681</v>
          </cell>
        </row>
        <row r="32">
          <cell r="B32">
            <v>27</v>
          </cell>
          <cell r="C32">
            <v>2.698</v>
          </cell>
        </row>
        <row r="33">
          <cell r="B33">
            <v>28</v>
          </cell>
          <cell r="C33">
            <v>2.714</v>
          </cell>
        </row>
        <row r="34">
          <cell r="B34">
            <v>29</v>
          </cell>
          <cell r="C34">
            <v>2.73</v>
          </cell>
        </row>
        <row r="35">
          <cell r="B35">
            <v>30</v>
          </cell>
          <cell r="C35">
            <v>2.7450000000000001</v>
          </cell>
        </row>
        <row r="36">
          <cell r="B36">
            <v>31</v>
          </cell>
          <cell r="C36">
            <v>2.7589999999999999</v>
          </cell>
        </row>
        <row r="37">
          <cell r="B37">
            <v>32</v>
          </cell>
          <cell r="C37">
            <v>2.7730000000000001</v>
          </cell>
        </row>
        <row r="38">
          <cell r="B38">
            <v>33</v>
          </cell>
          <cell r="C38">
            <v>2.786</v>
          </cell>
        </row>
        <row r="39">
          <cell r="B39">
            <v>34</v>
          </cell>
          <cell r="C39">
            <v>2.7989999999999999</v>
          </cell>
        </row>
        <row r="40">
          <cell r="B40">
            <v>35</v>
          </cell>
          <cell r="C40">
            <v>2.8109999999999999</v>
          </cell>
        </row>
        <row r="41">
          <cell r="B41">
            <v>36</v>
          </cell>
          <cell r="C41">
            <v>2.823</v>
          </cell>
        </row>
        <row r="42">
          <cell r="B42">
            <v>37</v>
          </cell>
          <cell r="C42">
            <v>2.8340000000000001</v>
          </cell>
        </row>
        <row r="43">
          <cell r="B43">
            <v>38</v>
          </cell>
          <cell r="C43">
            <v>2.8450000000000002</v>
          </cell>
        </row>
        <row r="44">
          <cell r="B44">
            <v>39</v>
          </cell>
          <cell r="C44">
            <v>2.8559999999999999</v>
          </cell>
        </row>
        <row r="45">
          <cell r="B45">
            <v>40</v>
          </cell>
          <cell r="C45">
            <v>2.8660000000000001</v>
          </cell>
        </row>
        <row r="46">
          <cell r="B46">
            <v>41</v>
          </cell>
          <cell r="C46">
            <v>2.8759999999999999</v>
          </cell>
        </row>
        <row r="47">
          <cell r="B47">
            <v>42</v>
          </cell>
          <cell r="C47">
            <v>2.8860000000000001</v>
          </cell>
        </row>
        <row r="48">
          <cell r="B48">
            <v>43</v>
          </cell>
          <cell r="C48">
            <v>2.8959999999999999</v>
          </cell>
        </row>
        <row r="49">
          <cell r="B49">
            <v>44</v>
          </cell>
          <cell r="C49">
            <v>2.9049999999999998</v>
          </cell>
        </row>
        <row r="50">
          <cell r="B50">
            <v>45</v>
          </cell>
          <cell r="C50">
            <v>2.9140000000000001</v>
          </cell>
        </row>
        <row r="51">
          <cell r="B51">
            <v>46</v>
          </cell>
          <cell r="C51">
            <v>2.9220000000000002</v>
          </cell>
        </row>
        <row r="52">
          <cell r="B52">
            <v>47</v>
          </cell>
          <cell r="C52">
            <v>2.931</v>
          </cell>
        </row>
        <row r="53">
          <cell r="B53">
            <v>48</v>
          </cell>
          <cell r="C53">
            <v>2.9390000000000001</v>
          </cell>
        </row>
        <row r="54">
          <cell r="B54">
            <v>49</v>
          </cell>
          <cell r="C54">
            <v>2.9470000000000001</v>
          </cell>
        </row>
        <row r="55">
          <cell r="B55">
            <v>50</v>
          </cell>
          <cell r="C55">
            <v>2.9550000000000001</v>
          </cell>
        </row>
        <row r="56">
          <cell r="B56">
            <v>51</v>
          </cell>
          <cell r="C56">
            <v>2.9630000000000001</v>
          </cell>
        </row>
        <row r="57">
          <cell r="B57">
            <v>52</v>
          </cell>
          <cell r="C57">
            <v>2.9710000000000001</v>
          </cell>
        </row>
        <row r="58">
          <cell r="B58">
            <v>53</v>
          </cell>
          <cell r="C58">
            <v>2.9780000000000002</v>
          </cell>
        </row>
        <row r="59">
          <cell r="B59">
            <v>54</v>
          </cell>
          <cell r="C59">
            <v>2.9849999999999999</v>
          </cell>
        </row>
        <row r="60">
          <cell r="B60">
            <v>55</v>
          </cell>
          <cell r="C60">
            <v>2.992</v>
          </cell>
        </row>
        <row r="61">
          <cell r="B61">
            <v>56</v>
          </cell>
          <cell r="C61">
            <v>2.9990000000000001</v>
          </cell>
        </row>
        <row r="62">
          <cell r="B62">
            <v>57</v>
          </cell>
          <cell r="C62">
            <v>3.0049999999999999</v>
          </cell>
        </row>
        <row r="63">
          <cell r="B63">
            <v>58</v>
          </cell>
          <cell r="C63">
            <v>3.012</v>
          </cell>
        </row>
        <row r="64">
          <cell r="B64">
            <v>59</v>
          </cell>
          <cell r="C64">
            <v>3.0179999999999998</v>
          </cell>
        </row>
        <row r="65">
          <cell r="B65">
            <v>60</v>
          </cell>
          <cell r="C65">
            <v>3.0249999999999999</v>
          </cell>
        </row>
        <row r="66">
          <cell r="B66">
            <v>61</v>
          </cell>
          <cell r="C66">
            <v>3.03</v>
          </cell>
        </row>
        <row r="67">
          <cell r="B67">
            <v>62</v>
          </cell>
          <cell r="C67">
            <v>3.0369999999999999</v>
          </cell>
        </row>
        <row r="68">
          <cell r="B68">
            <v>63</v>
          </cell>
          <cell r="C68">
            <v>3.0419999999999998</v>
          </cell>
        </row>
        <row r="69">
          <cell r="B69">
            <v>64</v>
          </cell>
          <cell r="C69">
            <v>3.048</v>
          </cell>
        </row>
        <row r="70">
          <cell r="B70">
            <v>65</v>
          </cell>
          <cell r="C70">
            <v>3.0539999999999998</v>
          </cell>
        </row>
        <row r="71">
          <cell r="B71">
            <v>66</v>
          </cell>
          <cell r="C71">
            <v>3.06</v>
          </cell>
        </row>
        <row r="72">
          <cell r="B72">
            <v>67</v>
          </cell>
          <cell r="C72">
            <v>3.0649999999999999</v>
          </cell>
        </row>
        <row r="73">
          <cell r="B73">
            <v>68</v>
          </cell>
          <cell r="C73">
            <v>3.0710000000000002</v>
          </cell>
        </row>
        <row r="74">
          <cell r="B74">
            <v>69</v>
          </cell>
          <cell r="C74">
            <v>3.0760000000000001</v>
          </cell>
        </row>
        <row r="75">
          <cell r="B75">
            <v>70</v>
          </cell>
          <cell r="C75">
            <v>3.081</v>
          </cell>
        </row>
        <row r="76">
          <cell r="B76">
            <v>71</v>
          </cell>
          <cell r="C76">
            <v>3.0859999999999999</v>
          </cell>
        </row>
        <row r="77">
          <cell r="B77">
            <v>72</v>
          </cell>
          <cell r="C77">
            <v>3.0910000000000002</v>
          </cell>
        </row>
        <row r="78">
          <cell r="B78">
            <v>73</v>
          </cell>
          <cell r="C78">
            <v>3.0960000000000001</v>
          </cell>
        </row>
        <row r="79">
          <cell r="B79">
            <v>74</v>
          </cell>
          <cell r="C79">
            <v>3.101</v>
          </cell>
        </row>
        <row r="80">
          <cell r="B80">
            <v>75</v>
          </cell>
          <cell r="C80">
            <v>3.1059999999999999</v>
          </cell>
        </row>
        <row r="81">
          <cell r="B81">
            <v>76</v>
          </cell>
          <cell r="C81">
            <v>3.1110000000000002</v>
          </cell>
        </row>
        <row r="82">
          <cell r="B82">
            <v>77</v>
          </cell>
          <cell r="C82">
            <v>3.1160000000000001</v>
          </cell>
        </row>
        <row r="83">
          <cell r="B83">
            <v>78</v>
          </cell>
          <cell r="C83">
            <v>3.12</v>
          </cell>
        </row>
        <row r="84">
          <cell r="B84">
            <v>79</v>
          </cell>
          <cell r="C84">
            <v>3.1240000000000001</v>
          </cell>
        </row>
        <row r="85">
          <cell r="B85">
            <v>80</v>
          </cell>
          <cell r="C85">
            <v>3.129</v>
          </cell>
        </row>
        <row r="86">
          <cell r="B86">
            <v>81</v>
          </cell>
          <cell r="C86">
            <v>3.133</v>
          </cell>
        </row>
        <row r="87">
          <cell r="B87">
            <v>82</v>
          </cell>
          <cell r="C87">
            <v>3.1379999999999999</v>
          </cell>
        </row>
        <row r="88">
          <cell r="B88">
            <v>83</v>
          </cell>
          <cell r="C88">
            <v>3.1419999999999999</v>
          </cell>
        </row>
        <row r="89">
          <cell r="B89">
            <v>84</v>
          </cell>
          <cell r="C89">
            <v>3.1459999999999999</v>
          </cell>
        </row>
        <row r="90">
          <cell r="B90">
            <v>85</v>
          </cell>
          <cell r="C90">
            <v>3.15</v>
          </cell>
        </row>
        <row r="91">
          <cell r="B91">
            <v>86</v>
          </cell>
          <cell r="C91">
            <v>3.1539999999999999</v>
          </cell>
        </row>
        <row r="92">
          <cell r="B92">
            <v>87</v>
          </cell>
          <cell r="C92">
            <v>3.1579999999999999</v>
          </cell>
        </row>
        <row r="93">
          <cell r="B93">
            <v>88</v>
          </cell>
          <cell r="C93">
            <v>3.1619999999999999</v>
          </cell>
        </row>
        <row r="94">
          <cell r="B94">
            <v>89</v>
          </cell>
          <cell r="C94">
            <v>3.1659999999999999</v>
          </cell>
        </row>
        <row r="95">
          <cell r="B95">
            <v>90</v>
          </cell>
          <cell r="C95">
            <v>3.17</v>
          </cell>
        </row>
        <row r="96">
          <cell r="B96">
            <v>91</v>
          </cell>
          <cell r="C96">
            <v>3.1739999999999999</v>
          </cell>
        </row>
        <row r="97">
          <cell r="B97">
            <v>92</v>
          </cell>
          <cell r="C97">
            <v>3.1779999999999999</v>
          </cell>
        </row>
        <row r="98">
          <cell r="B98">
            <v>93</v>
          </cell>
          <cell r="C98">
            <v>3.181</v>
          </cell>
        </row>
        <row r="99">
          <cell r="B99">
            <v>94</v>
          </cell>
          <cell r="C99">
            <v>3.1850000000000001</v>
          </cell>
        </row>
        <row r="100">
          <cell r="B100">
            <v>95</v>
          </cell>
          <cell r="C100">
            <v>3.1890000000000001</v>
          </cell>
        </row>
        <row r="101">
          <cell r="B101">
            <v>96</v>
          </cell>
          <cell r="C101">
            <v>3.1920000000000002</v>
          </cell>
        </row>
        <row r="102">
          <cell r="B102">
            <v>97</v>
          </cell>
          <cell r="C102">
            <v>3.1949999999999998</v>
          </cell>
        </row>
        <row r="103">
          <cell r="B103">
            <v>98</v>
          </cell>
          <cell r="C103">
            <v>3.2</v>
          </cell>
        </row>
        <row r="104">
          <cell r="B104">
            <v>99</v>
          </cell>
          <cell r="C104">
            <v>3.2029999999999998</v>
          </cell>
        </row>
        <row r="105">
          <cell r="B105">
            <v>100</v>
          </cell>
          <cell r="C105">
            <v>3.206</v>
          </cell>
        </row>
        <row r="106">
          <cell r="B106">
            <v>101</v>
          </cell>
          <cell r="C106">
            <v>3.2090000000000001</v>
          </cell>
        </row>
        <row r="107">
          <cell r="B107">
            <v>102</v>
          </cell>
          <cell r="C107">
            <v>3.2120000000000002</v>
          </cell>
        </row>
        <row r="108">
          <cell r="B108">
            <v>103</v>
          </cell>
          <cell r="C108">
            <v>3.2160000000000002</v>
          </cell>
        </row>
        <row r="109">
          <cell r="B109">
            <v>104</v>
          </cell>
          <cell r="C109">
            <v>3.2189999999999999</v>
          </cell>
        </row>
        <row r="110">
          <cell r="B110">
            <v>105</v>
          </cell>
          <cell r="C110">
            <v>3.222</v>
          </cell>
        </row>
        <row r="111">
          <cell r="B111">
            <v>106</v>
          </cell>
          <cell r="C111">
            <v>3.226</v>
          </cell>
        </row>
        <row r="112">
          <cell r="B112">
            <v>107</v>
          </cell>
          <cell r="C112">
            <v>3.2290000000000001</v>
          </cell>
        </row>
        <row r="113">
          <cell r="B113">
            <v>108</v>
          </cell>
          <cell r="C113">
            <v>3.2320000000000002</v>
          </cell>
        </row>
        <row r="114">
          <cell r="B114">
            <v>109</v>
          </cell>
          <cell r="C114">
            <v>3.2349999999999999</v>
          </cell>
        </row>
        <row r="115">
          <cell r="B115">
            <v>110</v>
          </cell>
          <cell r="C115">
            <v>3.238</v>
          </cell>
        </row>
        <row r="116">
          <cell r="B116">
            <v>111</v>
          </cell>
          <cell r="C116">
            <v>3.2410000000000001</v>
          </cell>
        </row>
        <row r="117">
          <cell r="B117">
            <v>112</v>
          </cell>
          <cell r="C117">
            <v>3.2429999999999999</v>
          </cell>
        </row>
        <row r="118">
          <cell r="B118">
            <v>113</v>
          </cell>
          <cell r="C118">
            <v>3.246</v>
          </cell>
        </row>
        <row r="119">
          <cell r="B119">
            <v>114</v>
          </cell>
          <cell r="C119">
            <v>3.25</v>
          </cell>
        </row>
        <row r="120">
          <cell r="B120">
            <v>115</v>
          </cell>
          <cell r="C120">
            <v>3.2519999999999998</v>
          </cell>
        </row>
        <row r="121">
          <cell r="B121">
            <v>116</v>
          </cell>
          <cell r="C121">
            <v>3.2549999999999999</v>
          </cell>
        </row>
        <row r="122">
          <cell r="B122">
            <v>117</v>
          </cell>
          <cell r="C122">
            <v>3.258</v>
          </cell>
        </row>
        <row r="123">
          <cell r="B123">
            <v>118</v>
          </cell>
          <cell r="C123">
            <v>3.2610000000000001</v>
          </cell>
        </row>
        <row r="124">
          <cell r="B124">
            <v>119</v>
          </cell>
          <cell r="C124">
            <v>3.2629999999999999</v>
          </cell>
        </row>
        <row r="125">
          <cell r="B125">
            <v>120</v>
          </cell>
          <cell r="C125">
            <v>3.266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E50"/>
  <sheetViews>
    <sheetView tabSelected="1" zoomScale="70" zoomScaleNormal="70" workbookViewId="0">
      <selection activeCell="D43" sqref="D43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15" style="22" bestFit="1" customWidth="1"/>
    <col min="4" max="4" width="13.140625" style="22" bestFit="1" customWidth="1"/>
    <col min="5" max="7" width="9.140625" style="22"/>
    <col min="8" max="8" width="15.28515625" style="22" customWidth="1"/>
    <col min="9" max="9" width="7.85546875" style="22" bestFit="1" customWidth="1"/>
    <col min="10" max="16384" width="9.140625" style="22"/>
  </cols>
  <sheetData>
    <row r="1" spans="2:31" ht="13.5" customHeight="1" x14ac:dyDescent="0.25"/>
    <row r="3" spans="2:31" ht="26.25" x14ac:dyDescent="0.4">
      <c r="B3" s="78" t="s">
        <v>1</v>
      </c>
      <c r="C3" s="78"/>
      <c r="D3" s="75"/>
    </row>
    <row r="5" spans="2:31" ht="16.5" thickBot="1" x14ac:dyDescent="0.3"/>
    <row r="6" spans="2:31" x14ac:dyDescent="0.25">
      <c r="B6" s="12" t="s">
        <v>0</v>
      </c>
      <c r="C6" s="33">
        <v>6.1482468116580546E-3</v>
      </c>
    </row>
    <row r="7" spans="2:31" x14ac:dyDescent="0.25">
      <c r="B7" s="13" t="s">
        <v>14</v>
      </c>
      <c r="C7" s="34">
        <v>1.397423754382127E-2</v>
      </c>
    </row>
    <row r="8" spans="2:31" ht="16.5" thickBot="1" x14ac:dyDescent="0.3">
      <c r="B8" s="14" t="s">
        <v>15</v>
      </c>
      <c r="C8" s="42">
        <v>18</v>
      </c>
    </row>
    <row r="9" spans="2:31" ht="13.5" customHeight="1" x14ac:dyDescent="0.25">
      <c r="B9" s="35"/>
    </row>
    <row r="10" spans="2:31" x14ac:dyDescent="0.25">
      <c r="B10" s="35"/>
    </row>
    <row r="11" spans="2:31" x14ac:dyDescent="0.25">
      <c r="F11" s="76" t="s">
        <v>12</v>
      </c>
      <c r="G11" s="76"/>
      <c r="H11" s="76"/>
      <c r="I11" s="53">
        <v>1.0043406553886631E-2</v>
      </c>
    </row>
    <row r="12" spans="2:31" x14ac:dyDescent="0.25">
      <c r="B12" s="37"/>
      <c r="F12" s="9"/>
      <c r="G12" s="9"/>
      <c r="H12" s="9"/>
      <c r="I12" s="54"/>
    </row>
    <row r="13" spans="2:31" x14ac:dyDescent="0.25">
      <c r="F13" s="77" t="s">
        <v>13</v>
      </c>
      <c r="G13" s="77"/>
      <c r="H13" s="77"/>
      <c r="I13" s="53">
        <v>6.1482468116580546E-3</v>
      </c>
      <c r="AE13" s="36"/>
    </row>
    <row r="14" spans="2:31" ht="16.5" thickBot="1" x14ac:dyDescent="0.3"/>
    <row r="15" spans="2:31" x14ac:dyDescent="0.25">
      <c r="B15" s="69" t="s">
        <v>11</v>
      </c>
      <c r="C15" s="70" t="s">
        <v>10</v>
      </c>
      <c r="D15" s="71" t="s">
        <v>0</v>
      </c>
    </row>
    <row r="16" spans="2:31" x14ac:dyDescent="0.25">
      <c r="B16" s="50">
        <v>223</v>
      </c>
      <c r="C16" s="51">
        <v>-1.9956427766877439E-2</v>
      </c>
      <c r="D16" s="52">
        <f>$I$13</f>
        <v>6.1482468116580546E-3</v>
      </c>
      <c r="G16" s="48"/>
    </row>
    <row r="17" spans="2:8" x14ac:dyDescent="0.25">
      <c r="B17" s="50">
        <v>225</v>
      </c>
      <c r="C17" s="51">
        <v>8.692293398324993E-3</v>
      </c>
      <c r="D17" s="52">
        <f t="shared" ref="D17:D34" si="0">$I$13</f>
        <v>6.1482468116580546E-3</v>
      </c>
      <c r="G17" s="49"/>
    </row>
    <row r="18" spans="2:8" x14ac:dyDescent="0.25">
      <c r="B18" s="50">
        <v>295</v>
      </c>
      <c r="C18" s="51">
        <v>1.089141008505095E-2</v>
      </c>
      <c r="D18" s="52">
        <f t="shared" si="0"/>
        <v>6.1482468116580546E-3</v>
      </c>
      <c r="G18" s="49"/>
    </row>
    <row r="19" spans="2:8" x14ac:dyDescent="0.25">
      <c r="B19" s="50">
        <v>339</v>
      </c>
      <c r="C19" s="51">
        <v>-8.1278298847192189E-4</v>
      </c>
      <c r="D19" s="52">
        <f t="shared" si="0"/>
        <v>6.1482468116580546E-3</v>
      </c>
      <c r="G19" s="49"/>
    </row>
    <row r="20" spans="2:8" x14ac:dyDescent="0.25">
      <c r="B20" s="50">
        <v>446</v>
      </c>
      <c r="C20" s="51">
        <v>-7.5353427736471702E-3</v>
      </c>
      <c r="D20" s="52">
        <f t="shared" si="0"/>
        <v>6.1482468116580546E-3</v>
      </c>
      <c r="G20" s="49"/>
    </row>
    <row r="21" spans="2:8" x14ac:dyDescent="0.25">
      <c r="B21" s="50">
        <v>509</v>
      </c>
      <c r="C21" s="51">
        <v>2.5609285108677791E-2</v>
      </c>
      <c r="D21" s="52">
        <f t="shared" si="0"/>
        <v>6.1482468116580546E-3</v>
      </c>
      <c r="G21" s="49"/>
      <c r="H21" s="3"/>
    </row>
    <row r="22" spans="2:8" x14ac:dyDescent="0.25">
      <c r="B22" s="50">
        <v>512</v>
      </c>
      <c r="C22" s="51">
        <v>1.0592065176522022E-2</v>
      </c>
      <c r="D22" s="52">
        <f t="shared" si="0"/>
        <v>6.1482468116580546E-3</v>
      </c>
      <c r="G22" s="49"/>
    </row>
    <row r="23" spans="2:8" x14ac:dyDescent="0.25">
      <c r="B23" s="50">
        <v>551</v>
      </c>
      <c r="C23" s="51">
        <v>2.5851215689480186E-3</v>
      </c>
      <c r="D23" s="52">
        <f t="shared" si="0"/>
        <v>6.1482468116580546E-3</v>
      </c>
      <c r="G23" s="49"/>
    </row>
    <row r="24" spans="2:8" x14ac:dyDescent="0.25">
      <c r="B24" s="50">
        <v>579</v>
      </c>
      <c r="C24" s="51">
        <v>2.6393782292268929E-2</v>
      </c>
      <c r="D24" s="52">
        <f t="shared" si="0"/>
        <v>6.1482468116580546E-3</v>
      </c>
      <c r="G24" s="49"/>
    </row>
    <row r="25" spans="2:8" x14ac:dyDescent="0.25">
      <c r="B25" s="50">
        <v>591</v>
      </c>
      <c r="C25" s="51">
        <v>8.6173630728750977E-3</v>
      </c>
      <c r="D25" s="52">
        <f t="shared" si="0"/>
        <v>6.1482468116580546E-3</v>
      </c>
      <c r="G25" s="49"/>
    </row>
    <row r="26" spans="2:8" x14ac:dyDescent="0.25">
      <c r="B26" s="50">
        <v>644</v>
      </c>
      <c r="C26" s="51">
        <v>-7.0194179459072076E-3</v>
      </c>
      <c r="D26" s="52">
        <f t="shared" si="0"/>
        <v>6.1482468116580546E-3</v>
      </c>
      <c r="G26" s="49"/>
    </row>
    <row r="27" spans="2:8" x14ac:dyDescent="0.25">
      <c r="B27" s="50">
        <v>689</v>
      </c>
      <c r="C27" s="51">
        <v>2.5901088879612091E-2</v>
      </c>
      <c r="D27" s="52">
        <f t="shared" si="0"/>
        <v>6.1482468116580546E-3</v>
      </c>
      <c r="G27" s="49"/>
    </row>
    <row r="28" spans="2:8" x14ac:dyDescent="0.25">
      <c r="B28" s="50">
        <v>700</v>
      </c>
      <c r="C28" s="51">
        <v>-3.6210578244061133E-3</v>
      </c>
      <c r="D28" s="52">
        <f t="shared" si="0"/>
        <v>6.1482468116580546E-3</v>
      </c>
      <c r="E28" s="20"/>
      <c r="G28" s="49"/>
    </row>
    <row r="29" spans="2:8" x14ac:dyDescent="0.25">
      <c r="B29" s="50">
        <v>744</v>
      </c>
      <c r="C29" s="51">
        <v>2.9366952655813017E-2</v>
      </c>
      <c r="D29" s="52">
        <f t="shared" si="0"/>
        <v>6.1482468116580546E-3</v>
      </c>
      <c r="G29" s="49"/>
    </row>
    <row r="30" spans="2:8" x14ac:dyDescent="0.25">
      <c r="B30" s="50">
        <v>772</v>
      </c>
      <c r="C30" s="51">
        <v>-1.085617864461585E-2</v>
      </c>
      <c r="D30" s="52">
        <f t="shared" si="0"/>
        <v>6.1482468116580546E-3</v>
      </c>
      <c r="G30" s="49"/>
    </row>
    <row r="31" spans="2:8" x14ac:dyDescent="0.25">
      <c r="B31" s="50">
        <v>807</v>
      </c>
      <c r="C31" s="51">
        <v>-1.4339995566155735E-3</v>
      </c>
      <c r="D31" s="52">
        <f t="shared" si="0"/>
        <v>6.1482468116580546E-3</v>
      </c>
      <c r="G31" s="49"/>
    </row>
    <row r="32" spans="2:8" x14ac:dyDescent="0.25">
      <c r="B32" s="50">
        <v>842</v>
      </c>
      <c r="C32" s="51">
        <v>7.4224245308776599E-3</v>
      </c>
      <c r="D32" s="52">
        <f t="shared" si="0"/>
        <v>6.1482468116580546E-3</v>
      </c>
      <c r="G32" s="36"/>
    </row>
    <row r="33" spans="2:7" x14ac:dyDescent="0.25">
      <c r="B33" s="50">
        <v>904</v>
      </c>
      <c r="C33" s="51">
        <v>5.8318633414156948E-3</v>
      </c>
      <c r="D33" s="52">
        <f t="shared" si="0"/>
        <v>6.1482468116580546E-3</v>
      </c>
      <c r="G33" s="49"/>
    </row>
    <row r="34" spans="2:7" ht="16.5" thickBot="1" x14ac:dyDescent="0.3">
      <c r="B34" s="67">
        <v>928</v>
      </c>
      <c r="C34" s="68">
        <v>8.0156281914000982E-2</v>
      </c>
      <c r="D34" s="62">
        <f t="shared" si="0"/>
        <v>6.1482468116580546E-3</v>
      </c>
    </row>
    <row r="37" spans="2:7" x14ac:dyDescent="0.25">
      <c r="D37" s="22" t="str">
        <f t="shared" ref="D37" si="1">IF(C37="","",(C37-$C$6)/$C$7)</f>
        <v/>
      </c>
    </row>
    <row r="42" spans="2:7" x14ac:dyDescent="0.25">
      <c r="C42" s="40"/>
    </row>
    <row r="43" spans="2:7" x14ac:dyDescent="0.25">
      <c r="C43" s="40"/>
    </row>
    <row r="44" spans="2:7" x14ac:dyDescent="0.25">
      <c r="C44" s="39"/>
    </row>
    <row r="45" spans="2:7" x14ac:dyDescent="0.25">
      <c r="C45" s="39"/>
    </row>
    <row r="46" spans="2:7" x14ac:dyDescent="0.25">
      <c r="B46" s="7"/>
      <c r="C46" s="39"/>
    </row>
    <row r="47" spans="2:7" x14ac:dyDescent="0.25">
      <c r="C47" s="39"/>
    </row>
    <row r="48" spans="2:7" x14ac:dyDescent="0.25">
      <c r="B48" s="7"/>
      <c r="C48" s="41"/>
    </row>
    <row r="49" spans="2:3" x14ac:dyDescent="0.25">
      <c r="C49" s="41"/>
    </row>
    <row r="50" spans="2:3" x14ac:dyDescent="0.25">
      <c r="B50" s="7"/>
      <c r="C50" s="41"/>
    </row>
  </sheetData>
  <sheetProtection algorithmName="SHA-512" hashValue="i7ZUFist2sKjaqA1YAHtoeVJWyYji7e+UXkzFKu8EdAK1IlOUBtnMQtW/ZQ3B5VallCwu5/fZHj7qX/dwRUuzA==" saltValue="EmoT9v9Ss6qmq2Fxh2ZERg==" spinCount="100000" sheet="1" objects="1" scenarios="1" selectLockedCells="1" selectUnlockedCells="1"/>
  <sortState xmlns:xlrd2="http://schemas.microsoft.com/office/spreadsheetml/2017/richdata2" ref="B16:C33">
    <sortCondition ref="B16:B33"/>
  </sortState>
  <mergeCells count="3">
    <mergeCell ref="F11:H11"/>
    <mergeCell ref="F13:H13"/>
    <mergeCell ref="B3:C3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1:AE45"/>
  <sheetViews>
    <sheetView zoomScale="70" zoomScaleNormal="70" workbookViewId="0">
      <selection activeCell="B3" sqref="B3:D3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8" style="22" customWidth="1"/>
    <col min="4" max="4" width="13.140625" style="22" bestFit="1" customWidth="1"/>
    <col min="5" max="7" width="9.140625" style="22"/>
    <col min="8" max="8" width="15.28515625" style="22" customWidth="1"/>
    <col min="9" max="9" width="7.85546875" style="22" bestFit="1" customWidth="1"/>
    <col min="10" max="16384" width="9.140625" style="22"/>
  </cols>
  <sheetData>
    <row r="1" spans="2:31" ht="13.5" customHeight="1" x14ac:dyDescent="0.25"/>
    <row r="3" spans="2:31" ht="30.75" x14ac:dyDescent="0.55000000000000004">
      <c r="B3" s="78" t="s">
        <v>18</v>
      </c>
      <c r="C3" s="78"/>
      <c r="D3" s="78"/>
    </row>
    <row r="5" spans="2:31" ht="16.5" thickBot="1" x14ac:dyDescent="0.3"/>
    <row r="6" spans="2:31" x14ac:dyDescent="0.25">
      <c r="B6" s="12" t="s">
        <v>0</v>
      </c>
      <c r="C6" s="33">
        <v>-1.358639780130861E-2</v>
      </c>
    </row>
    <row r="7" spans="2:31" x14ac:dyDescent="0.25">
      <c r="B7" s="13" t="s">
        <v>14</v>
      </c>
      <c r="C7" s="34">
        <v>2.1331035168652802E-2</v>
      </c>
    </row>
    <row r="8" spans="2:31" ht="16.5" thickBot="1" x14ac:dyDescent="0.3">
      <c r="B8" s="14" t="s">
        <v>15</v>
      </c>
      <c r="C8" s="42">
        <v>16</v>
      </c>
    </row>
    <row r="9" spans="2:31" ht="13.5" customHeight="1" x14ac:dyDescent="0.25">
      <c r="B9" s="35"/>
      <c r="N9" s="36"/>
    </row>
    <row r="10" spans="2:31" x14ac:dyDescent="0.25">
      <c r="B10" s="35"/>
    </row>
    <row r="11" spans="2:31" x14ac:dyDescent="0.25">
      <c r="F11" s="76" t="s">
        <v>12</v>
      </c>
      <c r="G11" s="76"/>
      <c r="H11" s="76"/>
      <c r="I11" s="20">
        <v>-7.2888722151109628E-2</v>
      </c>
    </row>
    <row r="12" spans="2:31" x14ac:dyDescent="0.25">
      <c r="B12" s="37"/>
      <c r="F12" s="9"/>
      <c r="G12" s="9"/>
      <c r="H12" s="9"/>
    </row>
    <row r="13" spans="2:31" x14ac:dyDescent="0.25">
      <c r="F13" s="77" t="s">
        <v>13</v>
      </c>
      <c r="G13" s="77"/>
      <c r="H13" s="77"/>
      <c r="I13" s="20">
        <v>-1.358639780130861E-2</v>
      </c>
      <c r="AE13" s="36"/>
    </row>
    <row r="14" spans="2:31" ht="16.5" thickBot="1" x14ac:dyDescent="0.3"/>
    <row r="15" spans="2:31" x14ac:dyDescent="0.25">
      <c r="B15" s="69" t="s">
        <v>11</v>
      </c>
      <c r="C15" s="70" t="s">
        <v>10</v>
      </c>
      <c r="D15" s="71" t="s">
        <v>0</v>
      </c>
    </row>
    <row r="16" spans="2:31" x14ac:dyDescent="0.25">
      <c r="B16" s="50">
        <v>223</v>
      </c>
      <c r="C16" s="51">
        <v>-8.9974027040822541E-3</v>
      </c>
      <c r="D16" s="52">
        <f>$I$13</f>
        <v>-1.358639780130861E-2</v>
      </c>
    </row>
    <row r="17" spans="2:9" x14ac:dyDescent="0.25">
      <c r="B17" s="50">
        <v>225</v>
      </c>
      <c r="C17" s="51">
        <v>-6.0562529421786811E-2</v>
      </c>
      <c r="D17" s="52">
        <f t="shared" ref="D17:D35" si="0">$I$13</f>
        <v>-1.358639780130861E-2</v>
      </c>
    </row>
    <row r="18" spans="2:9" x14ac:dyDescent="0.25">
      <c r="B18" s="50">
        <v>295</v>
      </c>
      <c r="C18" s="51">
        <v>3.6278595159861633E-3</v>
      </c>
      <c r="D18" s="52">
        <f t="shared" si="0"/>
        <v>-1.358639780130861E-2</v>
      </c>
      <c r="F18" s="3"/>
      <c r="G18" s="3"/>
      <c r="H18" s="3"/>
      <c r="I18" s="3"/>
    </row>
    <row r="19" spans="2:9" x14ac:dyDescent="0.25">
      <c r="B19" s="50">
        <v>339</v>
      </c>
      <c r="C19" s="51">
        <v>9.6705915157350979E-3</v>
      </c>
      <c r="D19" s="52">
        <f t="shared" si="0"/>
        <v>-1.358639780130861E-2</v>
      </c>
      <c r="F19" s="38"/>
      <c r="G19" s="3"/>
      <c r="H19" s="4"/>
      <c r="I19" s="3"/>
    </row>
    <row r="20" spans="2:9" x14ac:dyDescent="0.25">
      <c r="B20" s="50">
        <v>446</v>
      </c>
      <c r="C20" s="51">
        <v>-1.6237990266414704E-2</v>
      </c>
      <c r="D20" s="52">
        <f t="shared" si="0"/>
        <v>-1.358639780130861E-2</v>
      </c>
      <c r="F20" s="1"/>
      <c r="G20" s="3"/>
      <c r="H20" s="4"/>
      <c r="I20" s="3"/>
    </row>
    <row r="21" spans="2:9" x14ac:dyDescent="0.25">
      <c r="B21" s="50">
        <v>446</v>
      </c>
      <c r="C21" s="51">
        <v>6.8908884843440143E-4</v>
      </c>
      <c r="D21" s="52">
        <f t="shared" si="0"/>
        <v>-1.358639780130861E-2</v>
      </c>
      <c r="F21" s="38"/>
      <c r="G21" s="3"/>
      <c r="H21" s="4"/>
      <c r="I21" s="3"/>
    </row>
    <row r="22" spans="2:9" x14ac:dyDescent="0.25">
      <c r="B22" s="50">
        <v>509</v>
      </c>
      <c r="C22" s="51">
        <v>-1.5410484225044617E-2</v>
      </c>
      <c r="D22" s="52">
        <f t="shared" si="0"/>
        <v>-1.358639780130861E-2</v>
      </c>
    </row>
    <row r="23" spans="2:9" x14ac:dyDescent="0.25">
      <c r="B23" s="65">
        <v>512</v>
      </c>
      <c r="C23" s="66">
        <v>-9.4614633899035627E-2</v>
      </c>
      <c r="D23" s="52">
        <f t="shared" si="0"/>
        <v>-1.358639780130861E-2</v>
      </c>
    </row>
    <row r="24" spans="2:9" x14ac:dyDescent="0.25">
      <c r="B24" s="50">
        <v>551</v>
      </c>
      <c r="C24" s="51">
        <v>-2.4596316918792435E-2</v>
      </c>
      <c r="D24" s="52">
        <f t="shared" si="0"/>
        <v>-1.358639780130861E-2</v>
      </c>
    </row>
    <row r="25" spans="2:9" x14ac:dyDescent="0.25">
      <c r="B25" s="50">
        <v>579</v>
      </c>
      <c r="C25" s="51">
        <v>-1.2006992356334302E-2</v>
      </c>
      <c r="D25" s="52">
        <f t="shared" si="0"/>
        <v>-1.358639780130861E-2</v>
      </c>
    </row>
    <row r="26" spans="2:9" x14ac:dyDescent="0.25">
      <c r="B26" s="50">
        <v>591</v>
      </c>
      <c r="C26" s="51">
        <v>3.1914371576323478E-3</v>
      </c>
      <c r="D26" s="52">
        <f t="shared" si="0"/>
        <v>-1.358639780130861E-2</v>
      </c>
    </row>
    <row r="27" spans="2:9" x14ac:dyDescent="0.25">
      <c r="B27" s="50">
        <v>644</v>
      </c>
      <c r="C27" s="51">
        <v>-2.6100816149928072E-2</v>
      </c>
      <c r="D27" s="52">
        <f t="shared" si="0"/>
        <v>-1.358639780130861E-2</v>
      </c>
    </row>
    <row r="28" spans="2:9" x14ac:dyDescent="0.25">
      <c r="B28" s="50">
        <v>689</v>
      </c>
      <c r="C28" s="51">
        <v>2.1961507292300661E-3</v>
      </c>
      <c r="D28" s="52">
        <f t="shared" si="0"/>
        <v>-1.358639780130861E-2</v>
      </c>
      <c r="E28" s="20"/>
    </row>
    <row r="29" spans="2:9" x14ac:dyDescent="0.25">
      <c r="B29" s="50">
        <v>700</v>
      </c>
      <c r="C29" s="51">
        <v>-3.9293126257367673E-2</v>
      </c>
      <c r="D29" s="52">
        <f t="shared" si="0"/>
        <v>-1.358639780130861E-2</v>
      </c>
    </row>
    <row r="30" spans="2:9" x14ac:dyDescent="0.25">
      <c r="B30" s="65">
        <v>744</v>
      </c>
      <c r="C30" s="73">
        <v>-1</v>
      </c>
      <c r="D30" s="52">
        <f t="shared" si="0"/>
        <v>-1.358639780130861E-2</v>
      </c>
    </row>
    <row r="31" spans="2:9" x14ac:dyDescent="0.25">
      <c r="B31" s="50">
        <v>772</v>
      </c>
      <c r="C31" s="51">
        <v>1.1183206634110902E-2</v>
      </c>
      <c r="D31" s="52">
        <f t="shared" si="0"/>
        <v>-1.358639780130861E-2</v>
      </c>
    </row>
    <row r="32" spans="2:9" x14ac:dyDescent="0.25">
      <c r="B32" s="50">
        <v>807</v>
      </c>
      <c r="C32" s="51"/>
      <c r="D32" s="52">
        <f t="shared" si="0"/>
        <v>-1.358639780130861E-2</v>
      </c>
    </row>
    <row r="33" spans="2:4" x14ac:dyDescent="0.25">
      <c r="B33" s="50">
        <v>842</v>
      </c>
      <c r="C33" s="51"/>
      <c r="D33" s="52">
        <f t="shared" si="0"/>
        <v>-1.358639780130861E-2</v>
      </c>
    </row>
    <row r="34" spans="2:4" x14ac:dyDescent="0.25">
      <c r="B34" s="50">
        <v>904</v>
      </c>
      <c r="C34" s="51">
        <v>-4.7926478079948542E-2</v>
      </c>
      <c r="D34" s="52">
        <f t="shared" si="0"/>
        <v>-1.358639780130861E-2</v>
      </c>
    </row>
    <row r="35" spans="2:4" ht="16.5" thickBot="1" x14ac:dyDescent="0.3">
      <c r="B35" s="60">
        <v>928</v>
      </c>
      <c r="C35" s="61">
        <v>3.1914371576326856E-3</v>
      </c>
      <c r="D35" s="62">
        <f t="shared" si="0"/>
        <v>-1.358639780130861E-2</v>
      </c>
    </row>
    <row r="36" spans="2:4" x14ac:dyDescent="0.25">
      <c r="C36" s="39"/>
    </row>
    <row r="37" spans="2:4" x14ac:dyDescent="0.25">
      <c r="C37" s="40"/>
    </row>
    <row r="38" spans="2:4" x14ac:dyDescent="0.25">
      <c r="C38" s="40"/>
    </row>
    <row r="39" spans="2:4" x14ac:dyDescent="0.25">
      <c r="C39" s="39"/>
    </row>
    <row r="40" spans="2:4" x14ac:dyDescent="0.25">
      <c r="C40" s="39"/>
    </row>
    <row r="41" spans="2:4" x14ac:dyDescent="0.25">
      <c r="B41" s="7"/>
      <c r="C41" s="39"/>
    </row>
    <row r="42" spans="2:4" x14ac:dyDescent="0.25">
      <c r="C42" s="39"/>
    </row>
    <row r="43" spans="2:4" x14ac:dyDescent="0.25">
      <c r="B43" s="7"/>
      <c r="C43" s="41"/>
    </row>
    <row r="44" spans="2:4" x14ac:dyDescent="0.25">
      <c r="C44" s="41"/>
    </row>
    <row r="45" spans="2:4" x14ac:dyDescent="0.25">
      <c r="B45" s="7"/>
      <c r="C45" s="41"/>
    </row>
  </sheetData>
  <sheetProtection algorithmName="SHA-512" hashValue="XkLPca8XFVe+f0x4u2SSZbdosyUAyFTmyvrIGlVR+9YzbBTavuKCAlx1DP5P9E+uTX4Lbg77bfK3NHrqgnqqRQ==" saltValue="4+IblzummJwiJoVbbdLLDg==" spinCount="100000" sheet="1" objects="1" scenarios="1" selectLockedCells="1" selectUnlockedCells="1"/>
  <sortState xmlns:xlrd2="http://schemas.microsoft.com/office/spreadsheetml/2017/richdata2" ref="B16:C34">
    <sortCondition ref="B16:B34"/>
  </sortState>
  <mergeCells count="3">
    <mergeCell ref="F11:H11"/>
    <mergeCell ref="F13:H13"/>
    <mergeCell ref="B3:D3"/>
  </mergeCells>
  <conditionalFormatting sqref="C17">
    <cfRule type="cellIs" dxfId="13" priority="1" operator="lessThan">
      <formula>-0.15</formula>
    </cfRule>
    <cfRule type="cellIs" dxfId="12" priority="2" operator="greaterThan">
      <formula>0.15</formula>
    </cfRule>
  </conditionalFormatting>
  <pageMargins left="0.75" right="0.75" top="1" bottom="1" header="0.5" footer="0.5"/>
  <pageSetup paperSize="9" scale="4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1:AE46"/>
  <sheetViews>
    <sheetView zoomScale="70" zoomScaleNormal="70" workbookViewId="0">
      <selection activeCell="B3" sqref="B3:D3"/>
    </sheetView>
  </sheetViews>
  <sheetFormatPr defaultRowHeight="15.75" x14ac:dyDescent="0.25"/>
  <cols>
    <col min="1" max="1" width="9.140625" style="15"/>
    <col min="2" max="2" width="16.28515625" style="15" bestFit="1" customWidth="1"/>
    <col min="3" max="3" width="7.85546875" style="15" bestFit="1" customWidth="1"/>
    <col min="4" max="4" width="13.140625" style="15" bestFit="1" customWidth="1"/>
    <col min="5" max="7" width="8.7109375" style="15" customWidth="1"/>
    <col min="8" max="8" width="15.28515625" style="15" customWidth="1"/>
    <col min="9" max="9" width="7.85546875" style="15" bestFit="1" customWidth="1"/>
    <col min="10" max="32" width="8.7109375" style="15" customWidth="1"/>
    <col min="33" max="16384" width="9.140625" style="15"/>
  </cols>
  <sheetData>
    <row r="1" spans="2:31" ht="13.5" customHeight="1" x14ac:dyDescent="0.25"/>
    <row r="3" spans="2:31" ht="26.25" x14ac:dyDescent="0.4">
      <c r="B3" s="78" t="s">
        <v>9</v>
      </c>
      <c r="C3" s="78"/>
      <c r="D3" s="74"/>
    </row>
    <row r="5" spans="2:31" ht="16.5" thickBot="1" x14ac:dyDescent="0.3"/>
    <row r="6" spans="2:31" x14ac:dyDescent="0.25">
      <c r="B6" s="12" t="s">
        <v>0</v>
      </c>
      <c r="C6" s="16">
        <v>-1.261919940992468E-3</v>
      </c>
    </row>
    <row r="7" spans="2:31" x14ac:dyDescent="0.25">
      <c r="B7" s="13" t="s">
        <v>14</v>
      </c>
      <c r="C7" s="17">
        <v>5.3617405223446947E-3</v>
      </c>
    </row>
    <row r="8" spans="2:31" ht="16.5" thickBot="1" x14ac:dyDescent="0.3">
      <c r="B8" s="14" t="s">
        <v>15</v>
      </c>
      <c r="C8" s="18">
        <v>18</v>
      </c>
    </row>
    <row r="9" spans="2:31" ht="13.5" customHeight="1" x14ac:dyDescent="0.25">
      <c r="B9" s="19"/>
      <c r="E9" s="32"/>
      <c r="G9" s="24"/>
      <c r="H9" s="24"/>
      <c r="I9" s="24"/>
      <c r="M9" s="24"/>
      <c r="O9" s="24"/>
      <c r="P9" s="24"/>
      <c r="Q9" s="24"/>
      <c r="S9" s="24"/>
      <c r="T9" s="24"/>
      <c r="U9" s="24"/>
      <c r="V9" s="24"/>
      <c r="W9" s="24"/>
      <c r="X9" s="24"/>
      <c r="Y9" s="24"/>
      <c r="Z9" s="24"/>
      <c r="AA9" s="24"/>
    </row>
    <row r="10" spans="2:31" x14ac:dyDescent="0.25">
      <c r="B10" s="19"/>
    </row>
    <row r="11" spans="2:31" x14ac:dyDescent="0.25">
      <c r="F11" s="76" t="s">
        <v>12</v>
      </c>
      <c r="G11" s="76"/>
      <c r="H11" s="76"/>
      <c r="I11" s="20">
        <v>-1.261919940992468E-3</v>
      </c>
    </row>
    <row r="12" spans="2:31" x14ac:dyDescent="0.25">
      <c r="B12" s="21"/>
      <c r="F12" s="9"/>
      <c r="G12" s="9"/>
      <c r="H12" s="9"/>
    </row>
    <row r="13" spans="2:31" x14ac:dyDescent="0.25">
      <c r="F13" s="77" t="s">
        <v>13</v>
      </c>
      <c r="G13" s="77"/>
      <c r="H13" s="77"/>
      <c r="I13" s="20">
        <v>-1.261919940992468E-3</v>
      </c>
      <c r="AE13" s="23"/>
    </row>
    <row r="14" spans="2:31" ht="16.5" thickBot="1" x14ac:dyDescent="0.3"/>
    <row r="15" spans="2:31" x14ac:dyDescent="0.25">
      <c r="B15" s="69" t="s">
        <v>11</v>
      </c>
      <c r="C15" s="70" t="s">
        <v>10</v>
      </c>
      <c r="D15" s="71" t="s">
        <v>0</v>
      </c>
    </row>
    <row r="16" spans="2:31" x14ac:dyDescent="0.25">
      <c r="B16" s="50">
        <v>223</v>
      </c>
      <c r="C16" s="51">
        <v>-3.452240847832974E-3</v>
      </c>
      <c r="D16" s="52">
        <f>$I$13</f>
        <v>-1.261919940992468E-3</v>
      </c>
    </row>
    <row r="17" spans="2:8" x14ac:dyDescent="0.25">
      <c r="B17" s="50">
        <v>225</v>
      </c>
      <c r="C17" s="51">
        <v>-1.2656019016617484E-2</v>
      </c>
      <c r="D17" s="52">
        <f t="shared" ref="D17:D35" si="0">$I$13</f>
        <v>-1.261919940992468E-3</v>
      </c>
    </row>
    <row r="18" spans="2:8" x14ac:dyDescent="0.25">
      <c r="B18" s="50">
        <v>295</v>
      </c>
      <c r="C18" s="51">
        <v>-3.1857833972933438E-3</v>
      </c>
      <c r="D18" s="52">
        <f t="shared" si="0"/>
        <v>-1.261919940992468E-3</v>
      </c>
    </row>
    <row r="19" spans="2:8" x14ac:dyDescent="0.25">
      <c r="B19" s="50">
        <v>339</v>
      </c>
      <c r="C19" s="51">
        <v>5.0261839387583367E-4</v>
      </c>
      <c r="D19" s="52">
        <f t="shared" si="0"/>
        <v>-1.261919940992468E-3</v>
      </c>
      <c r="F19" s="24"/>
      <c r="H19" s="11"/>
    </row>
    <row r="20" spans="2:8" x14ac:dyDescent="0.25">
      <c r="B20" s="50">
        <v>446</v>
      </c>
      <c r="C20" s="51">
        <v>2.1826766513408334E-3</v>
      </c>
      <c r="D20" s="52">
        <f t="shared" si="0"/>
        <v>-1.261919940992468E-3</v>
      </c>
      <c r="F20" s="2"/>
      <c r="G20" s="10"/>
      <c r="H20" s="11"/>
    </row>
    <row r="21" spans="2:8" x14ac:dyDescent="0.25">
      <c r="B21" s="50">
        <v>446</v>
      </c>
      <c r="C21" s="51">
        <v>7.0860192319909822E-4</v>
      </c>
      <c r="D21" s="52">
        <f t="shared" si="0"/>
        <v>-1.261919940992468E-3</v>
      </c>
      <c r="F21" s="24"/>
      <c r="H21" s="11"/>
    </row>
    <row r="22" spans="2:8" x14ac:dyDescent="0.25">
      <c r="B22" s="50">
        <v>509</v>
      </c>
      <c r="C22" s="51">
        <v>-7.0543162874701464E-3</v>
      </c>
      <c r="D22" s="52">
        <f t="shared" si="0"/>
        <v>-1.261919940992468E-3</v>
      </c>
    </row>
    <row r="23" spans="2:8" x14ac:dyDescent="0.25">
      <c r="B23" s="50">
        <v>512</v>
      </c>
      <c r="C23" s="51">
        <v>3.5977891572025991E-3</v>
      </c>
      <c r="D23" s="52">
        <f t="shared" si="0"/>
        <v>-1.261919940992468E-3</v>
      </c>
    </row>
    <row r="24" spans="2:8" x14ac:dyDescent="0.25">
      <c r="B24" s="50">
        <v>551</v>
      </c>
      <c r="C24" s="51">
        <v>-3.5071512693565228E-3</v>
      </c>
      <c r="D24" s="52">
        <f t="shared" si="0"/>
        <v>-1.261919940992468E-3</v>
      </c>
      <c r="G24" s="24"/>
    </row>
    <row r="25" spans="2:8" x14ac:dyDescent="0.25">
      <c r="B25" s="50">
        <v>579</v>
      </c>
      <c r="C25" s="51">
        <v>-9.9881686751771177E-4</v>
      </c>
      <c r="D25" s="52">
        <f t="shared" si="0"/>
        <v>-1.261919940992468E-3</v>
      </c>
    </row>
    <row r="26" spans="2:8" x14ac:dyDescent="0.25">
      <c r="B26" s="50">
        <v>591</v>
      </c>
      <c r="C26" s="51">
        <v>8.6610290358028253E-4</v>
      </c>
      <c r="D26" s="52">
        <f t="shared" si="0"/>
        <v>-1.261919940992468E-3</v>
      </c>
    </row>
    <row r="27" spans="2:8" x14ac:dyDescent="0.25">
      <c r="B27" s="50">
        <v>644</v>
      </c>
      <c r="C27" s="51">
        <v>9.8243716491170393E-4</v>
      </c>
      <c r="D27" s="52">
        <f t="shared" si="0"/>
        <v>-1.261919940992468E-3</v>
      </c>
    </row>
    <row r="28" spans="2:8" x14ac:dyDescent="0.25">
      <c r="B28" s="50">
        <v>689</v>
      </c>
      <c r="C28" s="51">
        <v>2.2134130127156684E-4</v>
      </c>
      <c r="D28" s="52">
        <f t="shared" si="0"/>
        <v>-1.261919940992468E-3</v>
      </c>
    </row>
    <row r="29" spans="2:8" x14ac:dyDescent="0.25">
      <c r="B29" s="50">
        <v>700</v>
      </c>
      <c r="C29" s="51">
        <v>2.1007719306838572E-3</v>
      </c>
      <c r="D29" s="52">
        <f t="shared" si="0"/>
        <v>-1.261919940992468E-3</v>
      </c>
      <c r="E29" s="24"/>
    </row>
    <row r="30" spans="2:8" x14ac:dyDescent="0.25">
      <c r="B30" s="50">
        <v>744</v>
      </c>
      <c r="C30" s="51">
        <v>6.697170950226124E-3</v>
      </c>
      <c r="D30" s="52">
        <f t="shared" si="0"/>
        <v>-1.261919940992468E-3</v>
      </c>
    </row>
    <row r="31" spans="2:8" x14ac:dyDescent="0.25">
      <c r="B31" s="50">
        <v>772</v>
      </c>
      <c r="C31" s="51">
        <v>4.4988795686303085E-3</v>
      </c>
      <c r="D31" s="52">
        <f t="shared" si="0"/>
        <v>-1.261919940992468E-3</v>
      </c>
    </row>
    <row r="32" spans="2:8" x14ac:dyDescent="0.25">
      <c r="B32" s="50">
        <v>807</v>
      </c>
      <c r="C32" s="51"/>
      <c r="D32" s="52">
        <f t="shared" si="0"/>
        <v>-1.261919940992468E-3</v>
      </c>
    </row>
    <row r="33" spans="2:4" x14ac:dyDescent="0.25">
      <c r="B33" s="50">
        <v>842</v>
      </c>
      <c r="C33" s="51"/>
      <c r="D33" s="52">
        <f t="shared" si="0"/>
        <v>-1.261919940992468E-3</v>
      </c>
    </row>
    <row r="34" spans="2:4" x14ac:dyDescent="0.25">
      <c r="B34" s="50">
        <v>904</v>
      </c>
      <c r="C34" s="51">
        <v>-1.3483642224158803E-2</v>
      </c>
      <c r="D34" s="52">
        <f t="shared" si="0"/>
        <v>-1.261919940992468E-3</v>
      </c>
    </row>
    <row r="35" spans="2:4" x14ac:dyDescent="0.25">
      <c r="B35" s="50">
        <v>928</v>
      </c>
      <c r="C35" s="51">
        <v>-7.3497897253964751E-4</v>
      </c>
      <c r="D35" s="52">
        <f t="shared" si="0"/>
        <v>-1.261919940992468E-3</v>
      </c>
    </row>
    <row r="36" spans="2:4" x14ac:dyDescent="0.25">
      <c r="C36" s="26"/>
    </row>
    <row r="37" spans="2:4" x14ac:dyDescent="0.25">
      <c r="C37" s="25"/>
    </row>
    <row r="38" spans="2:4" x14ac:dyDescent="0.25">
      <c r="C38" s="27"/>
    </row>
    <row r="39" spans="2:4" x14ac:dyDescent="0.25">
      <c r="C39" s="27"/>
    </row>
    <row r="40" spans="2:4" x14ac:dyDescent="0.25">
      <c r="C40" s="25"/>
    </row>
    <row r="41" spans="2:4" x14ac:dyDescent="0.25">
      <c r="C41" s="25"/>
    </row>
    <row r="42" spans="2:4" x14ac:dyDescent="0.25">
      <c r="B42" s="8"/>
      <c r="C42" s="25"/>
    </row>
    <row r="43" spans="2:4" x14ac:dyDescent="0.25">
      <c r="C43" s="25"/>
    </row>
    <row r="44" spans="2:4" x14ac:dyDescent="0.25">
      <c r="B44" s="8"/>
      <c r="C44" s="28"/>
    </row>
    <row r="45" spans="2:4" x14ac:dyDescent="0.25">
      <c r="C45" s="28"/>
    </row>
    <row r="46" spans="2:4" x14ac:dyDescent="0.25">
      <c r="B46" s="8"/>
      <c r="C46" s="28"/>
    </row>
  </sheetData>
  <sheetProtection algorithmName="SHA-512" hashValue="26nFBMRGkzwOwGVYBWIyB5KfyVkRODF3dRqvrc2gNunRuQ0acZaD2qcB8PGQ7Xgg6dhff+TsM1R87cAkgPrnMA==" saltValue="djrhbK216/wY3sP/38xFbQ==" spinCount="100000" sheet="1" objects="1" scenarios="1" selectLockedCells="1" selectUnlockedCells="1"/>
  <sortState xmlns:xlrd2="http://schemas.microsoft.com/office/spreadsheetml/2017/richdata2" ref="B16:C34">
    <sortCondition ref="B16:B34"/>
  </sortState>
  <mergeCells count="3">
    <mergeCell ref="F11:H11"/>
    <mergeCell ref="F13:H13"/>
    <mergeCell ref="B3:C3"/>
  </mergeCells>
  <conditionalFormatting sqref="R9:AA9 G9:K9 M9:P9">
    <cfRule type="cellIs" dxfId="11" priority="47" operator="lessThan">
      <formula>-0.1</formula>
    </cfRule>
    <cfRule type="cellIs" dxfId="10" priority="48" operator="greaterThan">
      <formula>0.1</formula>
    </cfRule>
  </conditionalFormatting>
  <conditionalFormatting sqref="C16:C17">
    <cfRule type="cellIs" dxfId="9" priority="33" operator="lessThan">
      <formula>-0.1</formula>
    </cfRule>
    <cfRule type="cellIs" dxfId="8" priority="34" operator="greaterThan">
      <formula>0.1</formula>
    </cfRule>
  </conditionalFormatting>
  <conditionalFormatting sqref="C18:C30">
    <cfRule type="cellIs" dxfId="7" priority="3" operator="lessThan">
      <formula>-0.1</formula>
    </cfRule>
    <cfRule type="cellIs" dxfId="6" priority="4" operator="greaterThan">
      <formula>0.1</formula>
    </cfRule>
  </conditionalFormatting>
  <conditionalFormatting sqref="C31:C34">
    <cfRule type="cellIs" dxfId="5" priority="1" operator="lessThan">
      <formula>-0.1</formula>
    </cfRule>
    <cfRule type="cellIs" dxfId="4" priority="2" operator="greaterThan">
      <formula>0.1</formula>
    </cfRule>
  </conditionalFormatting>
  <pageMargins left="0.75" right="0.75" top="1" bottom="1" header="0.5" footer="0.5"/>
  <pageSetup paperSize="9" scale="4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1:AG46"/>
  <sheetViews>
    <sheetView zoomScale="70" zoomScaleNormal="70" workbookViewId="0">
      <selection activeCell="B3" sqref="B3:D3"/>
    </sheetView>
  </sheetViews>
  <sheetFormatPr defaultRowHeight="15.75" x14ac:dyDescent="0.25"/>
  <cols>
    <col min="1" max="1" width="9.140625" style="15"/>
    <col min="2" max="2" width="16.28515625" style="15" bestFit="1" customWidth="1"/>
    <col min="3" max="3" width="8.5703125" style="15" bestFit="1" customWidth="1"/>
    <col min="4" max="4" width="13.140625" style="15" bestFit="1" customWidth="1"/>
    <col min="5" max="5" width="9.140625" style="15"/>
    <col min="6" max="6" width="7.85546875" style="15" bestFit="1" customWidth="1"/>
    <col min="7" max="7" width="15.7109375" style="15" bestFit="1" customWidth="1"/>
    <col min="8" max="8" width="15.28515625" style="15" customWidth="1"/>
    <col min="9" max="9" width="7.85546875" style="15" bestFit="1" customWidth="1"/>
    <col min="10" max="16384" width="9.140625" style="15"/>
  </cols>
  <sheetData>
    <row r="1" spans="2:33" ht="13.5" customHeight="1" x14ac:dyDescent="0.25"/>
    <row r="3" spans="2:33" ht="30.75" x14ac:dyDescent="0.55000000000000004">
      <c r="B3" s="78" t="s">
        <v>17</v>
      </c>
      <c r="C3" s="78"/>
      <c r="D3" s="78"/>
    </row>
    <row r="5" spans="2:33" ht="16.5" thickBot="1" x14ac:dyDescent="0.3"/>
    <row r="6" spans="2:33" x14ac:dyDescent="0.25">
      <c r="B6" s="12" t="s">
        <v>0</v>
      </c>
      <c r="C6" s="29">
        <v>6.3907355393952332E-3</v>
      </c>
    </row>
    <row r="7" spans="2:33" x14ac:dyDescent="0.25">
      <c r="B7" s="13" t="s">
        <v>14</v>
      </c>
      <c r="C7" s="30">
        <v>17</v>
      </c>
    </row>
    <row r="8" spans="2:33" ht="16.5" thickBot="1" x14ac:dyDescent="0.3">
      <c r="B8" s="14" t="s">
        <v>15</v>
      </c>
      <c r="C8" s="57">
        <v>2.4750000000000001</v>
      </c>
    </row>
    <row r="9" spans="2:33" ht="13.5" customHeight="1" x14ac:dyDescent="0.25">
      <c r="B9" s="19"/>
      <c r="E9" s="1"/>
      <c r="F9" s="1"/>
      <c r="G9" s="1"/>
      <c r="H9" s="1"/>
      <c r="I9" s="1"/>
      <c r="L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4"/>
      <c r="AB9" s="24"/>
      <c r="AF9" s="23"/>
      <c r="AG9" s="23"/>
    </row>
    <row r="10" spans="2:33" x14ac:dyDescent="0.25">
      <c r="B10" s="19"/>
    </row>
    <row r="11" spans="2:33" x14ac:dyDescent="0.25">
      <c r="F11" s="76" t="s">
        <v>12</v>
      </c>
      <c r="G11" s="76"/>
      <c r="H11" s="76"/>
      <c r="I11" s="20">
        <v>-2.4523273730102523E-3</v>
      </c>
    </row>
    <row r="12" spans="2:33" x14ac:dyDescent="0.25">
      <c r="B12" s="21"/>
      <c r="F12" s="9"/>
      <c r="G12" s="9"/>
      <c r="H12" s="9"/>
    </row>
    <row r="13" spans="2:33" x14ac:dyDescent="0.25">
      <c r="F13" s="77" t="s">
        <v>13</v>
      </c>
      <c r="G13" s="77"/>
      <c r="H13" s="77"/>
      <c r="I13" s="20">
        <v>-1.0418240325459497E-3</v>
      </c>
      <c r="AE13" s="23"/>
    </row>
    <row r="14" spans="2:33" ht="16.5" thickBot="1" x14ac:dyDescent="0.3"/>
    <row r="15" spans="2:33" x14ac:dyDescent="0.25">
      <c r="B15" s="69" t="s">
        <v>11</v>
      </c>
      <c r="C15" s="70" t="s">
        <v>10</v>
      </c>
      <c r="D15" s="71" t="s">
        <v>0</v>
      </c>
    </row>
    <row r="16" spans="2:33" x14ac:dyDescent="0.25">
      <c r="B16" s="50">
        <v>223</v>
      </c>
      <c r="C16" s="51">
        <v>-7.9187445461098311E-3</v>
      </c>
      <c r="D16" s="52">
        <f>$I$13</f>
        <v>-1.0418240325459497E-3</v>
      </c>
      <c r="F16" s="31"/>
      <c r="G16" s="10"/>
      <c r="H16" s="10"/>
      <c r="I16" s="10"/>
    </row>
    <row r="17" spans="2:9" x14ac:dyDescent="0.25">
      <c r="B17" s="50">
        <v>225</v>
      </c>
      <c r="C17" s="51">
        <v>-9.8142070341547191E-3</v>
      </c>
      <c r="D17" s="52">
        <f t="shared" ref="D17:D35" si="0">$I$13</f>
        <v>-1.0418240325459497E-3</v>
      </c>
      <c r="F17" s="31"/>
      <c r="G17" s="10"/>
      <c r="H17" s="10"/>
      <c r="I17" s="10"/>
    </row>
    <row r="18" spans="2:9" x14ac:dyDescent="0.25">
      <c r="B18" s="50">
        <v>295</v>
      </c>
      <c r="C18" s="51">
        <v>-4.8295922638308232E-3</v>
      </c>
      <c r="D18" s="52">
        <f t="shared" si="0"/>
        <v>-1.0418240325459497E-3</v>
      </c>
      <c r="F18" s="1"/>
      <c r="G18" s="10"/>
      <c r="H18" s="11"/>
      <c r="I18" s="10"/>
    </row>
    <row r="19" spans="2:9" x14ac:dyDescent="0.25">
      <c r="B19" s="50">
        <v>339</v>
      </c>
      <c r="C19" s="51">
        <v>-1.2267857760947768E-3</v>
      </c>
      <c r="D19" s="52">
        <f t="shared" si="0"/>
        <v>-1.0418240325459497E-3</v>
      </c>
      <c r="F19" s="1"/>
      <c r="G19" s="10"/>
      <c r="H19" s="11"/>
      <c r="I19" s="10"/>
    </row>
    <row r="20" spans="2:9" x14ac:dyDescent="0.25">
      <c r="B20" s="50">
        <v>446</v>
      </c>
      <c r="C20" s="51">
        <v>2.1141809616259727E-3</v>
      </c>
      <c r="D20" s="52">
        <f t="shared" si="0"/>
        <v>-1.0418240325459497E-3</v>
      </c>
      <c r="F20" s="2"/>
      <c r="G20" s="10"/>
      <c r="H20" s="11"/>
      <c r="I20" s="10"/>
    </row>
    <row r="21" spans="2:9" x14ac:dyDescent="0.25">
      <c r="B21" s="50">
        <v>446</v>
      </c>
      <c r="C21" s="51">
        <v>-1.0483979604486145E-3</v>
      </c>
      <c r="D21" s="52">
        <f t="shared" si="0"/>
        <v>-1.0418240325459497E-3</v>
      </c>
      <c r="F21" s="31"/>
      <c r="G21" s="10"/>
      <c r="H21" s="11"/>
      <c r="I21" s="10"/>
    </row>
    <row r="22" spans="2:9" x14ac:dyDescent="0.25">
      <c r="B22" s="65">
        <v>509</v>
      </c>
      <c r="C22" s="66">
        <v>-2.6430884160903407E-2</v>
      </c>
      <c r="D22" s="52">
        <f t="shared" si="0"/>
        <v>-1.0418240325459497E-3</v>
      </c>
      <c r="F22" s="31"/>
      <c r="G22" s="10"/>
      <c r="H22" s="10"/>
      <c r="I22" s="10"/>
    </row>
    <row r="23" spans="2:9" x14ac:dyDescent="0.25">
      <c r="B23" s="50">
        <v>512</v>
      </c>
      <c r="C23" s="51">
        <v>1.2351334344667018E-3</v>
      </c>
      <c r="D23" s="52">
        <f t="shared" si="0"/>
        <v>-1.0418240325459497E-3</v>
      </c>
      <c r="F23" s="1"/>
      <c r="G23" s="10"/>
      <c r="H23" s="11"/>
      <c r="I23" s="10"/>
    </row>
    <row r="24" spans="2:9" x14ac:dyDescent="0.25">
      <c r="B24" s="50">
        <v>551</v>
      </c>
      <c r="C24" s="51">
        <v>-1.3302767842698052E-2</v>
      </c>
      <c r="D24" s="52">
        <f t="shared" si="0"/>
        <v>-1.0418240325459497E-3</v>
      </c>
      <c r="F24" s="10"/>
      <c r="G24" s="10"/>
      <c r="H24" s="10"/>
      <c r="I24" s="10"/>
    </row>
    <row r="25" spans="2:9" x14ac:dyDescent="0.25">
      <c r="B25" s="50">
        <v>579</v>
      </c>
      <c r="C25" s="51">
        <v>-5.1657024751424103E-4</v>
      </c>
      <c r="D25" s="52">
        <f t="shared" si="0"/>
        <v>-1.0418240325459497E-3</v>
      </c>
      <c r="F25" s="10"/>
      <c r="G25" s="10"/>
      <c r="H25" s="10"/>
      <c r="I25" s="10"/>
    </row>
    <row r="26" spans="2:9" x14ac:dyDescent="0.25">
      <c r="B26" s="50">
        <v>591</v>
      </c>
      <c r="C26" s="51">
        <v>-1.0491546690016618E-2</v>
      </c>
      <c r="D26" s="52">
        <f t="shared" si="0"/>
        <v>-1.0418240325459497E-3</v>
      </c>
      <c r="F26" s="10"/>
      <c r="G26" s="10"/>
      <c r="H26" s="10"/>
      <c r="I26" s="10"/>
    </row>
    <row r="27" spans="2:9" x14ac:dyDescent="0.25">
      <c r="B27" s="50">
        <v>644</v>
      </c>
      <c r="C27" s="51">
        <v>2.6086217868604979E-4</v>
      </c>
      <c r="D27" s="52">
        <f t="shared" si="0"/>
        <v>-1.0418240325459497E-3</v>
      </c>
      <c r="F27" s="10"/>
      <c r="G27" s="10"/>
      <c r="H27" s="10"/>
      <c r="I27" s="10"/>
    </row>
    <row r="28" spans="2:9" x14ac:dyDescent="0.25">
      <c r="B28" s="50">
        <v>689</v>
      </c>
      <c r="C28" s="51">
        <v>3.881578106179073E-3</v>
      </c>
      <c r="D28" s="52">
        <f t="shared" si="0"/>
        <v>-1.0418240325459497E-3</v>
      </c>
      <c r="F28" s="10"/>
      <c r="G28" s="10"/>
      <c r="H28" s="10"/>
      <c r="I28" s="10"/>
    </row>
    <row r="29" spans="2:9" x14ac:dyDescent="0.25">
      <c r="B29" s="50">
        <v>700</v>
      </c>
      <c r="C29" s="51">
        <v>7.0766530394762526E-3</v>
      </c>
      <c r="D29" s="52">
        <f t="shared" si="0"/>
        <v>-1.0418240325459497E-3</v>
      </c>
      <c r="F29" s="10"/>
      <c r="G29" s="10"/>
      <c r="H29" s="10"/>
      <c r="I29" s="10"/>
    </row>
    <row r="30" spans="2:9" x14ac:dyDescent="0.25">
      <c r="B30" s="50">
        <v>744</v>
      </c>
      <c r="C30" s="51">
        <v>1.0166175173184792E-2</v>
      </c>
      <c r="D30" s="52">
        <f t="shared" si="0"/>
        <v>-1.0418240325459497E-3</v>
      </c>
      <c r="E30" s="24"/>
      <c r="F30" s="10"/>
      <c r="G30" s="10"/>
      <c r="H30" s="10"/>
      <c r="I30" s="10"/>
    </row>
    <row r="31" spans="2:9" x14ac:dyDescent="0.25">
      <c r="B31" s="50">
        <v>772</v>
      </c>
      <c r="C31" s="51">
        <v>1.3966539907794807E-3</v>
      </c>
      <c r="D31" s="52">
        <f t="shared" si="0"/>
        <v>-1.0418240325459497E-3</v>
      </c>
      <c r="F31" s="1"/>
      <c r="G31" s="10"/>
      <c r="H31" s="11"/>
      <c r="I31" s="10"/>
    </row>
    <row r="32" spans="2:9" x14ac:dyDescent="0.25">
      <c r="B32" s="50">
        <v>807</v>
      </c>
      <c r="C32" s="51"/>
      <c r="D32" s="52">
        <f t="shared" si="0"/>
        <v>-1.0418240325459497E-3</v>
      </c>
      <c r="F32" s="1"/>
      <c r="G32" s="10"/>
      <c r="H32" s="11"/>
      <c r="I32" s="10"/>
    </row>
    <row r="33" spans="2:9" x14ac:dyDescent="0.25">
      <c r="B33" s="50">
        <v>842</v>
      </c>
      <c r="C33" s="51"/>
      <c r="D33" s="52">
        <f t="shared" si="0"/>
        <v>-1.0418240325459497E-3</v>
      </c>
      <c r="F33" s="10"/>
      <c r="G33" s="10"/>
      <c r="H33" s="10"/>
      <c r="I33" s="10"/>
    </row>
    <row r="34" spans="2:9" x14ac:dyDescent="0.25">
      <c r="B34" s="50">
        <v>904</v>
      </c>
      <c r="C34" s="51">
        <v>4.7826085562825355E-3</v>
      </c>
      <c r="D34" s="52">
        <f t="shared" si="0"/>
        <v>-1.0418240325459497E-3</v>
      </c>
      <c r="F34" s="10"/>
      <c r="G34" s="10"/>
      <c r="H34" s="10"/>
      <c r="I34" s="10"/>
    </row>
    <row r="35" spans="2:9" x14ac:dyDescent="0.25">
      <c r="B35" s="50">
        <v>928</v>
      </c>
      <c r="C35" s="51">
        <v>5.2375836690566908E-4</v>
      </c>
      <c r="D35" s="52">
        <f t="shared" si="0"/>
        <v>-1.0418240325459497E-3</v>
      </c>
    </row>
    <row r="36" spans="2:9" x14ac:dyDescent="0.25">
      <c r="C36" s="26"/>
    </row>
    <row r="37" spans="2:9" x14ac:dyDescent="0.25">
      <c r="C37" s="25"/>
    </row>
    <row r="38" spans="2:9" x14ac:dyDescent="0.25">
      <c r="C38" s="27"/>
    </row>
    <row r="39" spans="2:9" x14ac:dyDescent="0.25">
      <c r="C39" s="27"/>
    </row>
    <row r="40" spans="2:9" x14ac:dyDescent="0.25">
      <c r="C40" s="25"/>
    </row>
    <row r="41" spans="2:9" x14ac:dyDescent="0.25">
      <c r="C41" s="25"/>
    </row>
    <row r="42" spans="2:9" x14ac:dyDescent="0.25">
      <c r="B42" s="8"/>
      <c r="C42" s="25"/>
    </row>
    <row r="43" spans="2:9" x14ac:dyDescent="0.25">
      <c r="C43" s="25"/>
    </row>
    <row r="44" spans="2:9" x14ac:dyDescent="0.25">
      <c r="B44" s="8"/>
      <c r="C44" s="28"/>
    </row>
    <row r="45" spans="2:9" x14ac:dyDescent="0.25">
      <c r="C45" s="28"/>
    </row>
    <row r="46" spans="2:9" x14ac:dyDescent="0.25">
      <c r="B46" s="8"/>
      <c r="C46" s="28"/>
    </row>
  </sheetData>
  <sheetProtection algorithmName="SHA-512" hashValue="lVnX1OxzluQv2rSpDVHavg3Yc1AI/KguWTiadl0dyfjIZYhbSIPGT1ZTTbUphIa8jwTL6kqF283X2SOnJwlHNw==" saltValue="8Yzch9hVxLX7LW03X0j4Dw==" spinCount="100000" sheet="1" objects="1" scenarios="1" selectLockedCells="1" selectUnlockedCells="1"/>
  <sortState xmlns:xlrd2="http://schemas.microsoft.com/office/spreadsheetml/2017/richdata2" ref="B16:C34">
    <sortCondition ref="B16:B34"/>
  </sortState>
  <mergeCells count="3">
    <mergeCell ref="F11:H11"/>
    <mergeCell ref="F13:H13"/>
    <mergeCell ref="B3:D3"/>
  </mergeCells>
  <pageMargins left="0.75" right="0.75" top="1" bottom="1" header="0.5" footer="0.5"/>
  <pageSetup paperSize="9" scale="4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B1:AE46"/>
  <sheetViews>
    <sheetView zoomScale="70" zoomScaleNormal="70" workbookViewId="0">
      <selection activeCell="B3" sqref="B3:D3"/>
    </sheetView>
  </sheetViews>
  <sheetFormatPr defaultRowHeight="15.75" x14ac:dyDescent="0.25"/>
  <cols>
    <col min="1" max="1" width="9.140625" style="15"/>
    <col min="2" max="2" width="16.28515625" style="15" bestFit="1" customWidth="1"/>
    <col min="3" max="3" width="8.5703125" style="15" bestFit="1" customWidth="1"/>
    <col min="4" max="4" width="13.140625" style="15" bestFit="1" customWidth="1"/>
    <col min="5" max="5" width="9.140625" style="15"/>
    <col min="6" max="6" width="8.5703125" style="15" bestFit="1" customWidth="1"/>
    <col min="7" max="7" width="15" style="15" bestFit="1" customWidth="1"/>
    <col min="8" max="8" width="15.28515625" style="15" customWidth="1"/>
    <col min="9" max="9" width="7.85546875" style="15" bestFit="1" customWidth="1"/>
    <col min="10" max="16384" width="9.140625" style="15"/>
  </cols>
  <sheetData>
    <row r="1" spans="2:31" ht="13.5" customHeight="1" x14ac:dyDescent="0.25"/>
    <row r="3" spans="2:31" ht="30.75" x14ac:dyDescent="0.55000000000000004">
      <c r="B3" s="78" t="s">
        <v>16</v>
      </c>
      <c r="C3" s="78"/>
      <c r="D3" s="78"/>
    </row>
    <row r="5" spans="2:31" ht="16.5" thickBot="1" x14ac:dyDescent="0.3"/>
    <row r="6" spans="2:31" x14ac:dyDescent="0.25">
      <c r="B6" s="12" t="s">
        <v>0</v>
      </c>
      <c r="C6" s="16">
        <v>-1.3491175725391005E-2</v>
      </c>
    </row>
    <row r="7" spans="2:31" x14ac:dyDescent="0.25">
      <c r="B7" s="13" t="s">
        <v>14</v>
      </c>
      <c r="C7" s="17">
        <v>1.8337142546656814E-2</v>
      </c>
    </row>
    <row r="8" spans="2:31" ht="16.5" thickBot="1" x14ac:dyDescent="0.3">
      <c r="B8" s="14" t="s">
        <v>15</v>
      </c>
      <c r="C8" s="18">
        <v>18</v>
      </c>
    </row>
    <row r="9" spans="2:31" ht="13.5" customHeight="1" x14ac:dyDescent="0.25">
      <c r="B9" s="19"/>
      <c r="E9" s="1"/>
      <c r="F9" s="1"/>
      <c r="G9" s="1"/>
      <c r="H9" s="1"/>
      <c r="I9" s="1"/>
      <c r="J9" s="1"/>
      <c r="L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0"/>
      <c r="AB9" s="20"/>
    </row>
    <row r="10" spans="2:31" x14ac:dyDescent="0.25">
      <c r="B10" s="19"/>
    </row>
    <row r="11" spans="2:31" x14ac:dyDescent="0.25">
      <c r="F11" s="76" t="s">
        <v>12</v>
      </c>
      <c r="G11" s="76"/>
      <c r="H11" s="76"/>
      <c r="I11" s="20">
        <v>-1.3491175725391005E-2</v>
      </c>
    </row>
    <row r="12" spans="2:31" x14ac:dyDescent="0.25">
      <c r="B12" s="21"/>
      <c r="F12" s="9"/>
      <c r="G12" s="9"/>
      <c r="H12" s="9"/>
    </row>
    <row r="13" spans="2:31" x14ac:dyDescent="0.25">
      <c r="F13" s="77" t="s">
        <v>13</v>
      </c>
      <c r="G13" s="77"/>
      <c r="H13" s="77"/>
      <c r="I13" s="20">
        <v>-1.3491175725391005E-2</v>
      </c>
      <c r="AE13" s="23"/>
    </row>
    <row r="14" spans="2:31" ht="16.5" thickBot="1" x14ac:dyDescent="0.3"/>
    <row r="15" spans="2:31" x14ac:dyDescent="0.25">
      <c r="B15" s="69" t="s">
        <v>11</v>
      </c>
      <c r="C15" s="70" t="s">
        <v>10</v>
      </c>
      <c r="D15" s="71" t="s">
        <v>0</v>
      </c>
    </row>
    <row r="16" spans="2:31" x14ac:dyDescent="0.25">
      <c r="B16" s="50">
        <v>223</v>
      </c>
      <c r="C16" s="51">
        <v>-5.3798251218291062E-3</v>
      </c>
      <c r="D16" s="52">
        <f>$I$13</f>
        <v>-1.3491175725391005E-2</v>
      </c>
    </row>
    <row r="17" spans="2:9" x14ac:dyDescent="0.25">
      <c r="B17" s="50">
        <v>225</v>
      </c>
      <c r="C17" s="51">
        <v>-1.0750085181496786E-2</v>
      </c>
      <c r="D17" s="52">
        <f t="shared" ref="D17:D35" si="0">$I$13</f>
        <v>-1.3491175725391005E-2</v>
      </c>
    </row>
    <row r="18" spans="2:9" x14ac:dyDescent="0.25">
      <c r="B18" s="50">
        <v>295</v>
      </c>
      <c r="C18" s="51">
        <v>-3.0395345404493089E-2</v>
      </c>
      <c r="D18" s="52">
        <f t="shared" si="0"/>
        <v>-1.3491175725391005E-2</v>
      </c>
    </row>
    <row r="19" spans="2:9" x14ac:dyDescent="0.25">
      <c r="B19" s="50">
        <v>339</v>
      </c>
      <c r="C19" s="51">
        <v>-1.356700504607715E-3</v>
      </c>
      <c r="D19" s="52">
        <f t="shared" si="0"/>
        <v>-1.3491175725391005E-2</v>
      </c>
      <c r="F19" s="24"/>
      <c r="H19" s="11"/>
    </row>
    <row r="20" spans="2:9" x14ac:dyDescent="0.25">
      <c r="B20" s="50">
        <v>446</v>
      </c>
      <c r="C20" s="51">
        <v>-1.6944555378303368E-3</v>
      </c>
      <c r="D20" s="52">
        <f t="shared" si="0"/>
        <v>-1.3491175725391005E-2</v>
      </c>
      <c r="F20" s="2"/>
      <c r="G20" s="10"/>
      <c r="H20" s="11"/>
    </row>
    <row r="21" spans="2:9" x14ac:dyDescent="0.25">
      <c r="B21" s="50">
        <v>446</v>
      </c>
      <c r="C21" s="51">
        <v>1.6240218904658673E-3</v>
      </c>
      <c r="D21" s="52">
        <f t="shared" si="0"/>
        <v>-1.3491175725391005E-2</v>
      </c>
      <c r="F21" s="24"/>
      <c r="H21" s="11"/>
    </row>
    <row r="22" spans="2:9" x14ac:dyDescent="0.25">
      <c r="B22" s="50">
        <v>509</v>
      </c>
      <c r="C22" s="51">
        <v>-2.4261257018001907E-2</v>
      </c>
      <c r="D22" s="52">
        <f t="shared" si="0"/>
        <v>-1.3491175725391005E-2</v>
      </c>
    </row>
    <row r="23" spans="2:9" x14ac:dyDescent="0.25">
      <c r="B23" s="50">
        <v>512</v>
      </c>
      <c r="C23" s="51">
        <v>-5.7089635500891224E-2</v>
      </c>
      <c r="D23" s="52">
        <f t="shared" si="0"/>
        <v>-1.3491175725391005E-2</v>
      </c>
      <c r="I23" s="10"/>
    </row>
    <row r="24" spans="2:9" x14ac:dyDescent="0.25">
      <c r="B24" s="50">
        <v>551</v>
      </c>
      <c r="C24" s="51">
        <v>-3.5509842578078077E-3</v>
      </c>
      <c r="D24" s="52">
        <f t="shared" si="0"/>
        <v>-1.3491175725391005E-2</v>
      </c>
      <c r="I24" s="10"/>
    </row>
    <row r="25" spans="2:9" x14ac:dyDescent="0.25">
      <c r="B25" s="50">
        <v>579</v>
      </c>
      <c r="C25" s="51">
        <v>-3.0269841311857701E-3</v>
      </c>
      <c r="D25" s="52">
        <f t="shared" si="0"/>
        <v>-1.3491175725391005E-2</v>
      </c>
      <c r="I25" s="10"/>
    </row>
    <row r="26" spans="2:9" x14ac:dyDescent="0.25">
      <c r="B26" s="50">
        <v>591</v>
      </c>
      <c r="C26" s="51">
        <v>-5.8470754388561261E-3</v>
      </c>
      <c r="D26" s="52">
        <f t="shared" si="0"/>
        <v>-1.3491175725391005E-2</v>
      </c>
      <c r="I26" s="10"/>
    </row>
    <row r="27" spans="2:9" x14ac:dyDescent="0.25">
      <c r="B27" s="50">
        <v>644</v>
      </c>
      <c r="C27" s="51">
        <v>-6.5176334687679248E-3</v>
      </c>
      <c r="D27" s="52">
        <f t="shared" si="0"/>
        <v>-1.3491175725391005E-2</v>
      </c>
      <c r="I27" s="10"/>
    </row>
    <row r="28" spans="2:9" x14ac:dyDescent="0.25">
      <c r="B28" s="50">
        <v>689</v>
      </c>
      <c r="C28" s="51">
        <v>1.588715509240859E-3</v>
      </c>
      <c r="D28" s="52">
        <f t="shared" si="0"/>
        <v>-1.3491175725391005E-2</v>
      </c>
      <c r="F28" s="1"/>
      <c r="G28" s="10"/>
      <c r="H28" s="11"/>
      <c r="I28" s="10"/>
    </row>
    <row r="29" spans="2:9" x14ac:dyDescent="0.25">
      <c r="B29" s="50">
        <v>700</v>
      </c>
      <c r="C29" s="51">
        <v>-1.7984833142611806E-2</v>
      </c>
      <c r="D29" s="52">
        <f t="shared" si="0"/>
        <v>-1.3491175725391005E-2</v>
      </c>
      <c r="E29" s="24"/>
      <c r="F29" s="10"/>
      <c r="G29" s="10"/>
      <c r="H29" s="10"/>
      <c r="I29" s="10"/>
    </row>
    <row r="30" spans="2:9" x14ac:dyDescent="0.25">
      <c r="B30" s="50">
        <v>744</v>
      </c>
      <c r="C30" s="51">
        <v>5.6921995783556795E-3</v>
      </c>
      <c r="D30" s="52">
        <f t="shared" si="0"/>
        <v>-1.3491175725391005E-2</v>
      </c>
      <c r="F30" s="10"/>
      <c r="G30" s="10"/>
      <c r="H30" s="10"/>
      <c r="I30" s="10"/>
    </row>
    <row r="31" spans="2:9" x14ac:dyDescent="0.25">
      <c r="B31" s="50">
        <v>772</v>
      </c>
      <c r="C31" s="51">
        <v>-1.2098411958584372E-3</v>
      </c>
      <c r="D31" s="52">
        <f t="shared" si="0"/>
        <v>-1.3491175725391005E-2</v>
      </c>
    </row>
    <row r="32" spans="2:9" x14ac:dyDescent="0.25">
      <c r="B32" s="50">
        <v>807</v>
      </c>
      <c r="C32" s="51"/>
      <c r="D32" s="52">
        <f t="shared" si="0"/>
        <v>-1.3491175725391005E-2</v>
      </c>
    </row>
    <row r="33" spans="2:4" x14ac:dyDescent="0.25">
      <c r="B33" s="50">
        <v>842</v>
      </c>
      <c r="C33" s="51"/>
      <c r="D33" s="52">
        <f t="shared" si="0"/>
        <v>-1.3491175725391005E-2</v>
      </c>
    </row>
    <row r="34" spans="2:4" x14ac:dyDescent="0.25">
      <c r="B34" s="50">
        <v>904</v>
      </c>
      <c r="C34" s="51">
        <v>-3.1529644457089424E-2</v>
      </c>
      <c r="D34" s="52">
        <f t="shared" si="0"/>
        <v>-1.3491175725391005E-2</v>
      </c>
    </row>
    <row r="35" spans="2:4" ht="16.5" thickBot="1" x14ac:dyDescent="0.3">
      <c r="B35" s="60">
        <v>928</v>
      </c>
      <c r="C35" s="61">
        <v>-5.1151799673773042E-2</v>
      </c>
      <c r="D35" s="62">
        <f t="shared" si="0"/>
        <v>-1.3491175725391005E-2</v>
      </c>
    </row>
    <row r="36" spans="2:4" x14ac:dyDescent="0.25">
      <c r="C36" s="26"/>
    </row>
    <row r="37" spans="2:4" x14ac:dyDescent="0.25">
      <c r="C37" s="25"/>
    </row>
    <row r="38" spans="2:4" x14ac:dyDescent="0.25">
      <c r="C38" s="27"/>
    </row>
    <row r="39" spans="2:4" x14ac:dyDescent="0.25">
      <c r="C39" s="27"/>
    </row>
    <row r="40" spans="2:4" x14ac:dyDescent="0.25">
      <c r="C40" s="25"/>
    </row>
    <row r="41" spans="2:4" x14ac:dyDescent="0.25">
      <c r="C41" s="25"/>
    </row>
    <row r="42" spans="2:4" x14ac:dyDescent="0.25">
      <c r="B42" s="8"/>
      <c r="C42" s="25"/>
    </row>
    <row r="43" spans="2:4" x14ac:dyDescent="0.25">
      <c r="C43" s="25"/>
    </row>
    <row r="44" spans="2:4" x14ac:dyDescent="0.25">
      <c r="B44" s="8"/>
      <c r="C44" s="28"/>
    </row>
    <row r="45" spans="2:4" x14ac:dyDescent="0.25">
      <c r="C45" s="28"/>
    </row>
    <row r="46" spans="2:4" x14ac:dyDescent="0.25">
      <c r="B46" s="8"/>
      <c r="C46" s="28"/>
    </row>
  </sheetData>
  <sheetProtection algorithmName="SHA-512" hashValue="VO6uGH8leP9cZ9wHe6q+dStqxq2zaO+uZb2QdaqxLBkefJH3cARo/nYj+eHhMb/c7BLX7Vk7onYVUtvkJ0DVKA==" saltValue="69J1Lk1rXJ4tMjwxcu1buA==" spinCount="100000" sheet="1" objects="1" scenarios="1" selectLockedCells="1" selectUnlockedCells="1"/>
  <sortState xmlns:xlrd2="http://schemas.microsoft.com/office/spreadsheetml/2017/richdata2" ref="B16:C34">
    <sortCondition ref="B16:B34"/>
  </sortState>
  <mergeCells count="3">
    <mergeCell ref="F11:H11"/>
    <mergeCell ref="F13:H13"/>
    <mergeCell ref="B3:D3"/>
  </mergeCells>
  <conditionalFormatting sqref="R9:AB9 G9:I9 N9:P9 L9">
    <cfRule type="cellIs" dxfId="3" priority="5" operator="lessThan">
      <formula>-0.1</formula>
    </cfRule>
    <cfRule type="cellIs" dxfId="2" priority="6" operator="greaterThan">
      <formula>0.1</formula>
    </cfRule>
  </conditionalFormatting>
  <conditionalFormatting sqref="C32 C17 C23 C27">
    <cfRule type="cellIs" dxfId="1" priority="1" operator="lessThan">
      <formula>-0.1</formula>
    </cfRule>
    <cfRule type="cellIs" dxfId="0" priority="2" operator="greaterThan">
      <formula>0.1</formula>
    </cfRule>
  </conditionalFormatting>
  <pageMargins left="0.75" right="0.75" top="1" bottom="1" header="0.5" footer="0.5"/>
  <pageSetup paperSize="9" scale="4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AE50"/>
  <sheetViews>
    <sheetView zoomScale="70" zoomScaleNormal="70" workbookViewId="0">
      <selection activeCell="B3" sqref="B3:D3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10.28515625" style="22" bestFit="1" customWidth="1"/>
    <col min="4" max="4" width="13.140625" style="22" bestFit="1" customWidth="1"/>
    <col min="5" max="7" width="9.140625" style="22"/>
    <col min="8" max="8" width="15.28515625" style="22" customWidth="1"/>
    <col min="9" max="9" width="5.7109375" style="22" bestFit="1" customWidth="1"/>
    <col min="10" max="16384" width="9.140625" style="22"/>
  </cols>
  <sheetData>
    <row r="1" spans="2:31" ht="13.5" customHeight="1" x14ac:dyDescent="0.25"/>
    <row r="3" spans="2:31" ht="26.25" x14ac:dyDescent="0.4">
      <c r="B3" s="78" t="s">
        <v>2</v>
      </c>
      <c r="C3" s="78"/>
      <c r="D3" s="75"/>
    </row>
    <row r="5" spans="2:31" ht="16.5" thickBot="1" x14ac:dyDescent="0.3"/>
    <row r="6" spans="2:31" x14ac:dyDescent="0.25">
      <c r="B6" s="12" t="s">
        <v>0</v>
      </c>
      <c r="C6" s="46">
        <v>0.30526315789473446</v>
      </c>
    </row>
    <row r="7" spans="2:31" x14ac:dyDescent="0.25">
      <c r="B7" s="13" t="s">
        <v>14</v>
      </c>
      <c r="C7" s="47">
        <v>0.64331924355082715</v>
      </c>
    </row>
    <row r="8" spans="2:31" ht="16.5" thickBot="1" x14ac:dyDescent="0.3">
      <c r="B8" s="14" t="s">
        <v>15</v>
      </c>
      <c r="C8" s="42">
        <v>19</v>
      </c>
    </row>
    <row r="9" spans="2:31" ht="13.5" customHeight="1" x14ac:dyDescent="0.25">
      <c r="B9" s="35"/>
    </row>
    <row r="10" spans="2:31" x14ac:dyDescent="0.25">
      <c r="B10" s="35"/>
      <c r="I10" s="3"/>
      <c r="J10" s="3"/>
    </row>
    <row r="11" spans="2:31" x14ac:dyDescent="0.25">
      <c r="F11" s="76" t="s">
        <v>12</v>
      </c>
      <c r="G11" s="76"/>
      <c r="H11" s="76"/>
      <c r="I11" s="55">
        <v>0.30526315789473446</v>
      </c>
      <c r="J11" s="3"/>
    </row>
    <row r="12" spans="2:31" x14ac:dyDescent="0.25">
      <c r="B12" s="37"/>
      <c r="F12" s="9"/>
      <c r="G12" s="9"/>
      <c r="H12" s="9"/>
      <c r="I12" s="56"/>
      <c r="J12" s="3"/>
    </row>
    <row r="13" spans="2:31" x14ac:dyDescent="0.25">
      <c r="F13" s="77" t="s">
        <v>13</v>
      </c>
      <c r="G13" s="77"/>
      <c r="H13" s="77"/>
      <c r="I13" s="56">
        <v>0.30526315789473446</v>
      </c>
      <c r="J13" s="3"/>
      <c r="AE13" s="36"/>
    </row>
    <row r="14" spans="2:31" ht="16.5" thickBot="1" x14ac:dyDescent="0.3"/>
    <row r="15" spans="2:31" x14ac:dyDescent="0.25">
      <c r="B15" s="69" t="s">
        <v>11</v>
      </c>
      <c r="C15" s="70" t="s">
        <v>10</v>
      </c>
      <c r="D15" s="71" t="s">
        <v>0</v>
      </c>
      <c r="E15" s="3"/>
    </row>
    <row r="16" spans="2:31" x14ac:dyDescent="0.25">
      <c r="B16" s="50">
        <v>223</v>
      </c>
      <c r="C16" s="58">
        <v>0.40000000000000568</v>
      </c>
      <c r="D16" s="59">
        <f>$I$13</f>
        <v>0.30526315789473446</v>
      </c>
    </row>
    <row r="17" spans="2:4" x14ac:dyDescent="0.25">
      <c r="B17" s="50">
        <v>225</v>
      </c>
      <c r="C17" s="58">
        <v>-0.59999999999999432</v>
      </c>
      <c r="D17" s="59">
        <f t="shared" ref="D17:D34" si="0">$I$13</f>
        <v>0.30526315789473446</v>
      </c>
    </row>
    <row r="18" spans="2:4" x14ac:dyDescent="0.25">
      <c r="B18" s="50">
        <v>295</v>
      </c>
      <c r="C18" s="58">
        <v>0.40000000000000568</v>
      </c>
      <c r="D18" s="59">
        <f t="shared" si="0"/>
        <v>0.30526315789473446</v>
      </c>
    </row>
    <row r="19" spans="2:4" x14ac:dyDescent="0.25">
      <c r="B19" s="50">
        <v>339</v>
      </c>
      <c r="C19" s="58">
        <v>1.5</v>
      </c>
      <c r="D19" s="59">
        <f t="shared" si="0"/>
        <v>0.30526315789473446</v>
      </c>
    </row>
    <row r="20" spans="2:4" x14ac:dyDescent="0.25">
      <c r="B20" s="50">
        <v>446</v>
      </c>
      <c r="C20" s="58">
        <v>-0.70000000000001705</v>
      </c>
      <c r="D20" s="59">
        <f t="shared" si="0"/>
        <v>0.30526315789473446</v>
      </c>
    </row>
    <row r="21" spans="2:4" x14ac:dyDescent="0.25">
      <c r="B21" s="50">
        <v>509</v>
      </c>
      <c r="C21" s="58">
        <v>1.4000000000000057</v>
      </c>
      <c r="D21" s="59">
        <f t="shared" si="0"/>
        <v>0.30526315789473446</v>
      </c>
    </row>
    <row r="22" spans="2:4" x14ac:dyDescent="0.25">
      <c r="B22" s="50">
        <v>512</v>
      </c>
      <c r="C22" s="58">
        <v>-0.40000000000000568</v>
      </c>
      <c r="D22" s="59">
        <f t="shared" si="0"/>
        <v>0.30526315789473446</v>
      </c>
    </row>
    <row r="23" spans="2:4" x14ac:dyDescent="0.25">
      <c r="B23" s="50">
        <v>551</v>
      </c>
      <c r="C23" s="58">
        <v>0.5</v>
      </c>
      <c r="D23" s="59">
        <f t="shared" si="0"/>
        <v>0.30526315789473446</v>
      </c>
    </row>
    <row r="24" spans="2:4" x14ac:dyDescent="0.25">
      <c r="B24" s="50">
        <v>579</v>
      </c>
      <c r="C24" s="58">
        <v>-0.10000000000002274</v>
      </c>
      <c r="D24" s="59">
        <f t="shared" si="0"/>
        <v>0.30526315789473446</v>
      </c>
    </row>
    <row r="25" spans="2:4" x14ac:dyDescent="0.25">
      <c r="B25" s="50">
        <v>591</v>
      </c>
      <c r="C25" s="58">
        <v>0</v>
      </c>
      <c r="D25" s="59">
        <f t="shared" si="0"/>
        <v>0.30526315789473446</v>
      </c>
    </row>
    <row r="26" spans="2:4" x14ac:dyDescent="0.25">
      <c r="B26" s="50">
        <v>644</v>
      </c>
      <c r="C26" s="58">
        <v>1</v>
      </c>
      <c r="D26" s="59">
        <f t="shared" si="0"/>
        <v>0.30526315789473446</v>
      </c>
    </row>
    <row r="27" spans="2:4" x14ac:dyDescent="0.25">
      <c r="B27" s="50">
        <v>689</v>
      </c>
      <c r="C27" s="58">
        <v>0.80000000000001137</v>
      </c>
      <c r="D27" s="59">
        <f t="shared" si="0"/>
        <v>0.30526315789473446</v>
      </c>
    </row>
    <row r="28" spans="2:4" x14ac:dyDescent="0.25">
      <c r="B28" s="50">
        <v>700</v>
      </c>
      <c r="C28" s="58">
        <v>0.59999999999999432</v>
      </c>
      <c r="D28" s="59">
        <f t="shared" si="0"/>
        <v>0.30526315789473446</v>
      </c>
    </row>
    <row r="29" spans="2:4" x14ac:dyDescent="0.25">
      <c r="B29" s="50">
        <v>744</v>
      </c>
      <c r="C29" s="58">
        <v>0.39999999999997726</v>
      </c>
      <c r="D29" s="59">
        <f t="shared" si="0"/>
        <v>0.30526315789473446</v>
      </c>
    </row>
    <row r="30" spans="2:4" x14ac:dyDescent="0.25">
      <c r="B30" s="50">
        <v>772</v>
      </c>
      <c r="C30" s="58">
        <v>0.79999999999998295</v>
      </c>
      <c r="D30" s="59">
        <f t="shared" si="0"/>
        <v>0.30526315789473446</v>
      </c>
    </row>
    <row r="31" spans="2:4" x14ac:dyDescent="0.25">
      <c r="B31" s="50">
        <v>807</v>
      </c>
      <c r="C31" s="58">
        <v>-0.40000000000000568</v>
      </c>
      <c r="D31" s="59">
        <f t="shared" si="0"/>
        <v>0.30526315789473446</v>
      </c>
    </row>
    <row r="32" spans="2:4" x14ac:dyDescent="0.25">
      <c r="B32" s="50">
        <v>842</v>
      </c>
      <c r="C32" s="58">
        <v>-9.9999999999994316E-2</v>
      </c>
      <c r="D32" s="59">
        <f t="shared" si="0"/>
        <v>0.30526315789473446</v>
      </c>
    </row>
    <row r="33" spans="2:4" x14ac:dyDescent="0.25">
      <c r="B33" s="50">
        <v>904</v>
      </c>
      <c r="C33" s="58">
        <v>0.59999999999999432</v>
      </c>
      <c r="D33" s="59">
        <f t="shared" si="0"/>
        <v>0.30526315789473446</v>
      </c>
    </row>
    <row r="34" spans="2:4" ht="16.5" thickBot="1" x14ac:dyDescent="0.3">
      <c r="B34" s="60">
        <v>928</v>
      </c>
      <c r="C34" s="63">
        <v>-0.29999999999998295</v>
      </c>
      <c r="D34" s="64">
        <f t="shared" si="0"/>
        <v>0.30526315789473446</v>
      </c>
    </row>
    <row r="37" spans="2:4" x14ac:dyDescent="0.25">
      <c r="D37" s="22" t="str">
        <f t="shared" ref="D37" si="1">IF(C37="","",(C37-$C$6)/$C$7)</f>
        <v/>
      </c>
    </row>
    <row r="42" spans="2:4" x14ac:dyDescent="0.25">
      <c r="C42" s="40"/>
    </row>
    <row r="43" spans="2:4" x14ac:dyDescent="0.25">
      <c r="C43" s="40"/>
    </row>
    <row r="44" spans="2:4" x14ac:dyDescent="0.25">
      <c r="C44" s="39"/>
    </row>
    <row r="45" spans="2:4" x14ac:dyDescent="0.25">
      <c r="C45" s="39"/>
    </row>
    <row r="46" spans="2:4" x14ac:dyDescent="0.25">
      <c r="B46" s="7"/>
      <c r="C46" s="39"/>
    </row>
    <row r="47" spans="2:4" x14ac:dyDescent="0.25">
      <c r="C47" s="39"/>
    </row>
    <row r="48" spans="2:4" x14ac:dyDescent="0.25">
      <c r="B48" s="7"/>
      <c r="C48" s="41"/>
    </row>
    <row r="49" spans="2:3" x14ac:dyDescent="0.25">
      <c r="C49" s="41"/>
    </row>
    <row r="50" spans="2:3" x14ac:dyDescent="0.25">
      <c r="B50" s="7"/>
      <c r="C50" s="41"/>
    </row>
  </sheetData>
  <sheetProtection algorithmName="SHA-512" hashValue="6V9/cA98wDcgxvT8Z3cxhG35V4rXnmiO+0SqqIE5Kg54XIvUfukxDUigETWOLlrPl1//hMxn5JE0CGsjrdVZNA==" saltValue="G40bIPqrxdtAqu1JWUzaNA==" spinCount="100000" sheet="1" objects="1" scenarios="1" selectLockedCells="1" selectUnlockedCells="1"/>
  <sortState xmlns:xlrd2="http://schemas.microsoft.com/office/spreadsheetml/2017/richdata2" ref="B16:C33">
    <sortCondition ref="B16:B33"/>
  </sortState>
  <mergeCells count="3">
    <mergeCell ref="F11:H11"/>
    <mergeCell ref="F13:H13"/>
    <mergeCell ref="B3:C3"/>
  </mergeCells>
  <pageMargins left="0.75" right="0.75" top="1" bottom="1" header="0.5" footer="0.5"/>
  <pageSetup paperSize="9" scale="49" orientation="landscape" r:id="rId1"/>
  <headerFooter alignWithMargins="0"/>
  <rowBreaks count="1" manualBreakCount="1">
    <brk id="3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AE50"/>
  <sheetViews>
    <sheetView zoomScale="70" zoomScaleNormal="70" workbookViewId="0">
      <selection activeCell="B3" sqref="B3:D3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9.140625" style="22" bestFit="1" customWidth="1"/>
    <col min="4" max="4" width="13.140625" style="22" bestFit="1" customWidth="1"/>
    <col min="5" max="7" width="9.140625" style="22"/>
    <col min="8" max="8" width="15.28515625" style="22" customWidth="1"/>
    <col min="9" max="9" width="7.85546875" style="22" bestFit="1" customWidth="1"/>
    <col min="10" max="16384" width="9.140625" style="22"/>
  </cols>
  <sheetData>
    <row r="1" spans="2:31" ht="13.5" customHeight="1" x14ac:dyDescent="0.25"/>
    <row r="3" spans="2:31" ht="26.25" x14ac:dyDescent="0.4">
      <c r="B3" s="78" t="s">
        <v>3</v>
      </c>
      <c r="C3" s="78"/>
      <c r="D3" s="75"/>
    </row>
    <row r="5" spans="2:31" ht="16.5" thickBot="1" x14ac:dyDescent="0.3"/>
    <row r="6" spans="2:31" x14ac:dyDescent="0.25">
      <c r="B6" s="12" t="s">
        <v>0</v>
      </c>
      <c r="C6" s="33">
        <v>-1.4383229824200146E-2</v>
      </c>
    </row>
    <row r="7" spans="2:31" x14ac:dyDescent="0.25">
      <c r="B7" s="13" t="s">
        <v>14</v>
      </c>
      <c r="C7" s="34">
        <v>4.2122763767884354E-2</v>
      </c>
    </row>
    <row r="8" spans="2:31" ht="16.5" thickBot="1" x14ac:dyDescent="0.3">
      <c r="B8" s="14" t="s">
        <v>15</v>
      </c>
      <c r="C8" s="42">
        <v>18</v>
      </c>
    </row>
    <row r="9" spans="2:31" ht="13.5" customHeight="1" x14ac:dyDescent="0.25">
      <c r="B9" s="35"/>
    </row>
    <row r="10" spans="2:31" x14ac:dyDescent="0.25">
      <c r="B10" s="35"/>
    </row>
    <row r="11" spans="2:31" x14ac:dyDescent="0.25">
      <c r="F11" s="76" t="s">
        <v>12</v>
      </c>
      <c r="G11" s="76"/>
      <c r="H11" s="76"/>
      <c r="I11" s="20">
        <v>-3.0690047692759917E-2</v>
      </c>
    </row>
    <row r="12" spans="2:31" x14ac:dyDescent="0.25">
      <c r="B12" s="37"/>
      <c r="F12" s="9"/>
      <c r="G12" s="9"/>
      <c r="H12" s="9"/>
    </row>
    <row r="13" spans="2:31" x14ac:dyDescent="0.25">
      <c r="F13" s="77" t="s">
        <v>13</v>
      </c>
      <c r="G13" s="77"/>
      <c r="H13" s="77"/>
      <c r="I13" s="20">
        <v>-1.4383229824200146E-2</v>
      </c>
      <c r="AE13" s="36"/>
    </row>
    <row r="14" spans="2:31" ht="16.5" thickBot="1" x14ac:dyDescent="0.3"/>
    <row r="15" spans="2:31" x14ac:dyDescent="0.25">
      <c r="B15" s="69" t="s">
        <v>11</v>
      </c>
      <c r="C15" s="70" t="s">
        <v>10</v>
      </c>
      <c r="D15" s="71" t="s">
        <v>0</v>
      </c>
    </row>
    <row r="16" spans="2:31" x14ac:dyDescent="0.25">
      <c r="B16" s="50">
        <v>223</v>
      </c>
      <c r="C16" s="51">
        <v>-3.211072810862068E-2</v>
      </c>
      <c r="D16" s="52">
        <f>$I$13</f>
        <v>-1.4383229824200146E-2</v>
      </c>
    </row>
    <row r="17" spans="2:8" x14ac:dyDescent="0.25">
      <c r="B17" s="50">
        <v>225</v>
      </c>
      <c r="C17" s="51">
        <v>-2.3434429854614133E-2</v>
      </c>
      <c r="D17" s="52">
        <f t="shared" ref="D17:D34" si="0">$I$13</f>
        <v>-1.4383229824200146E-2</v>
      </c>
    </row>
    <row r="18" spans="2:8" x14ac:dyDescent="0.25">
      <c r="B18" s="50">
        <v>295</v>
      </c>
      <c r="C18" s="51">
        <v>3.1515459087426187E-2</v>
      </c>
      <c r="D18" s="52">
        <f t="shared" si="0"/>
        <v>-1.4383229824200146E-2</v>
      </c>
    </row>
    <row r="19" spans="2:8" x14ac:dyDescent="0.25">
      <c r="B19" s="50">
        <v>339</v>
      </c>
      <c r="C19" s="51">
        <v>-3.5966860665956772E-2</v>
      </c>
      <c r="D19" s="52">
        <f t="shared" si="0"/>
        <v>-1.4383229824200146E-2</v>
      </c>
      <c r="F19" s="3"/>
      <c r="G19" s="6"/>
    </row>
    <row r="20" spans="2:8" x14ac:dyDescent="0.25">
      <c r="B20" s="50">
        <v>446</v>
      </c>
      <c r="C20" s="51">
        <v>2.187512769408579E-2</v>
      </c>
      <c r="D20" s="52">
        <f t="shared" si="0"/>
        <v>-1.4383229824200146E-2</v>
      </c>
      <c r="F20" s="2"/>
      <c r="G20" s="3"/>
      <c r="H20" s="4"/>
    </row>
    <row r="21" spans="2:8" x14ac:dyDescent="0.25">
      <c r="B21" s="50">
        <v>509</v>
      </c>
      <c r="C21" s="51">
        <v>3.1515459087426187E-2</v>
      </c>
      <c r="D21" s="52">
        <f t="shared" si="0"/>
        <v>-1.4383229824200146E-2</v>
      </c>
      <c r="F21" s="20"/>
      <c r="H21" s="4"/>
    </row>
    <row r="22" spans="2:8" x14ac:dyDescent="0.25">
      <c r="B22" s="50">
        <v>512</v>
      </c>
      <c r="C22" s="51">
        <v>-1.2616676499312674E-3</v>
      </c>
      <c r="D22" s="52">
        <f t="shared" si="0"/>
        <v>-1.4383229824200146E-2</v>
      </c>
    </row>
    <row r="23" spans="2:8" x14ac:dyDescent="0.25">
      <c r="B23" s="50">
        <v>551</v>
      </c>
      <c r="C23" s="51">
        <v>-2.6326529272616372E-2</v>
      </c>
      <c r="D23" s="52">
        <f t="shared" si="0"/>
        <v>-1.4383229824200146E-2</v>
      </c>
    </row>
    <row r="24" spans="2:8" x14ac:dyDescent="0.25">
      <c r="B24" s="50">
        <v>579</v>
      </c>
      <c r="C24" s="51">
        <v>-8.0098996252695974E-3</v>
      </c>
      <c r="D24" s="52">
        <f t="shared" si="0"/>
        <v>-1.4383229824200146E-2</v>
      </c>
    </row>
    <row r="25" spans="2:8" x14ac:dyDescent="0.25">
      <c r="B25" s="50">
        <v>591</v>
      </c>
      <c r="C25" s="51">
        <v>2.5944649074049948E-3</v>
      </c>
      <c r="D25" s="52">
        <f t="shared" si="0"/>
        <v>-1.4383229824200146E-2</v>
      </c>
    </row>
    <row r="26" spans="2:8" x14ac:dyDescent="0.25">
      <c r="B26" s="50">
        <v>644</v>
      </c>
      <c r="C26" s="51">
        <v>1.7054961997415678E-2</v>
      </c>
      <c r="D26" s="52">
        <f t="shared" si="0"/>
        <v>-1.4383229824200146E-2</v>
      </c>
    </row>
    <row r="27" spans="2:8" x14ac:dyDescent="0.25">
      <c r="B27" s="50">
        <v>689</v>
      </c>
      <c r="C27" s="51">
        <v>-8.4168517632658937E-2</v>
      </c>
      <c r="D27" s="52">
        <f t="shared" si="0"/>
        <v>-1.4383229824200146E-2</v>
      </c>
    </row>
    <row r="28" spans="2:8" x14ac:dyDescent="0.25">
      <c r="B28" s="50">
        <v>700</v>
      </c>
      <c r="C28" s="51">
        <v>-2.9763451059724468E-4</v>
      </c>
      <c r="D28" s="52">
        <f t="shared" si="0"/>
        <v>-1.4383229824200146E-2</v>
      </c>
      <c r="E28" s="20"/>
    </row>
    <row r="29" spans="2:8" x14ac:dyDescent="0.25">
      <c r="B29" s="50">
        <v>744</v>
      </c>
      <c r="C29" s="51">
        <v>-0.1024851472800057</v>
      </c>
      <c r="D29" s="52">
        <f t="shared" si="0"/>
        <v>-1.4383229824200146E-2</v>
      </c>
    </row>
    <row r="30" spans="2:8" x14ac:dyDescent="0.25">
      <c r="B30" s="50">
        <v>772</v>
      </c>
      <c r="C30" s="51">
        <v>6.2364519546115597E-2</v>
      </c>
      <c r="D30" s="52">
        <f t="shared" si="0"/>
        <v>-1.4383229824200146E-2</v>
      </c>
    </row>
    <row r="31" spans="2:8" x14ac:dyDescent="0.25">
      <c r="B31" s="50">
        <v>807</v>
      </c>
      <c r="C31" s="51">
        <v>-7.1636086821316294E-2</v>
      </c>
      <c r="D31" s="52">
        <f t="shared" si="0"/>
        <v>-1.4383229824200146E-2</v>
      </c>
    </row>
    <row r="32" spans="2:8" x14ac:dyDescent="0.25">
      <c r="B32" s="50">
        <v>842</v>
      </c>
      <c r="C32" s="51">
        <v>-2.6326529272616372E-2</v>
      </c>
      <c r="D32" s="52">
        <f t="shared" si="0"/>
        <v>-1.4383229824200146E-2</v>
      </c>
    </row>
    <row r="33" spans="2:4" x14ac:dyDescent="0.25">
      <c r="B33" s="65">
        <v>904</v>
      </c>
      <c r="C33" s="66">
        <v>-0.32421276932683574</v>
      </c>
      <c r="D33" s="52">
        <f t="shared" si="0"/>
        <v>-1.4383229824200146E-2</v>
      </c>
    </row>
    <row r="34" spans="2:4" ht="16.5" thickBot="1" x14ac:dyDescent="0.3">
      <c r="B34" s="60">
        <v>928</v>
      </c>
      <c r="C34" s="61">
        <v>-1.3794098461273734E-2</v>
      </c>
      <c r="D34" s="62">
        <f t="shared" si="0"/>
        <v>-1.4383229824200146E-2</v>
      </c>
    </row>
    <row r="37" spans="2:4" x14ac:dyDescent="0.25">
      <c r="D37" s="22" t="str">
        <f t="shared" ref="D37" si="1">IF(C37="","",(C37-$C$6)/$C$7)</f>
        <v/>
      </c>
    </row>
    <row r="43" spans="2:4" x14ac:dyDescent="0.25">
      <c r="C43" s="40"/>
    </row>
    <row r="44" spans="2:4" x14ac:dyDescent="0.25">
      <c r="C44" s="39"/>
    </row>
    <row r="45" spans="2:4" x14ac:dyDescent="0.25">
      <c r="C45" s="39"/>
    </row>
    <row r="46" spans="2:4" x14ac:dyDescent="0.25">
      <c r="B46" s="7"/>
      <c r="C46" s="39"/>
    </row>
    <row r="47" spans="2:4" x14ac:dyDescent="0.25">
      <c r="C47" s="39"/>
    </row>
    <row r="48" spans="2:4" x14ac:dyDescent="0.25">
      <c r="B48" s="7"/>
      <c r="C48" s="41"/>
    </row>
    <row r="49" spans="2:3" x14ac:dyDescent="0.25">
      <c r="C49" s="41"/>
    </row>
    <row r="50" spans="2:3" x14ac:dyDescent="0.25">
      <c r="B50" s="7"/>
      <c r="C50" s="41"/>
    </row>
  </sheetData>
  <sheetProtection algorithmName="SHA-512" hashValue="kO7l9fCtQjarPjBRQUZrcc1XtTicq5Q8Pnfg0hXxwbCN2pW+ZWbLYH129p3XQigy0/1y+1Xl/bxTNlg/5jnciQ==" saltValue="eirZOgdQvil7S2Rihbv2Xg==" spinCount="100000" sheet="1" objects="1" scenarios="1" selectLockedCells="1" selectUnlockedCells="1"/>
  <sortState xmlns:xlrd2="http://schemas.microsoft.com/office/spreadsheetml/2017/richdata2" ref="B16:C33">
    <sortCondition ref="B16:B33"/>
  </sortState>
  <mergeCells count="3">
    <mergeCell ref="F11:H11"/>
    <mergeCell ref="F13:H13"/>
    <mergeCell ref="B3:C3"/>
  </mergeCells>
  <conditionalFormatting sqref="C17:C21">
    <cfRule type="cellIs" dxfId="41" priority="13" operator="lessThan">
      <formula>-0.15</formula>
    </cfRule>
    <cfRule type="cellIs" dxfId="40" priority="14" operator="greaterThan">
      <formula>0.15</formula>
    </cfRule>
  </conditionalFormatting>
  <conditionalFormatting sqref="F33">
    <cfRule type="cellIs" dxfId="39" priority="11" operator="lessThan">
      <formula>-0.15</formula>
    </cfRule>
    <cfRule type="cellIs" dxfId="38" priority="12" operator="greaterThan">
      <formula>0.15</formula>
    </cfRule>
  </conditionalFormatting>
  <conditionalFormatting sqref="F28">
    <cfRule type="cellIs" dxfId="37" priority="9" operator="lessThan">
      <formula>-0.15</formula>
    </cfRule>
    <cfRule type="cellIs" dxfId="36" priority="10" operator="greaterThan">
      <formula>0.15</formula>
    </cfRule>
  </conditionalFormatting>
  <conditionalFormatting sqref="F26">
    <cfRule type="cellIs" dxfId="35" priority="7" operator="lessThan">
      <formula>-0.15</formula>
    </cfRule>
    <cfRule type="cellIs" dxfId="34" priority="8" operator="greaterThan">
      <formula>0.15</formula>
    </cfRule>
  </conditionalFormatting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AI45"/>
  <sheetViews>
    <sheetView zoomScale="70" zoomScaleNormal="70" workbookViewId="0">
      <selection activeCell="B3" sqref="B3:D3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9.140625" style="22" bestFit="1" customWidth="1"/>
    <col min="4" max="4" width="13.140625" style="22" bestFit="1" customWidth="1"/>
    <col min="5" max="7" width="9.140625" style="22"/>
    <col min="8" max="8" width="15.28515625" style="22" customWidth="1"/>
    <col min="9" max="9" width="7.85546875" style="22" bestFit="1" customWidth="1"/>
    <col min="10" max="16384" width="9.140625" style="22"/>
  </cols>
  <sheetData>
    <row r="1" spans="2:35" ht="13.5" customHeight="1" x14ac:dyDescent="0.25"/>
    <row r="3" spans="2:35" ht="26.25" x14ac:dyDescent="0.4">
      <c r="B3" s="78" t="s">
        <v>5</v>
      </c>
      <c r="C3" s="78"/>
      <c r="D3" s="75"/>
    </row>
    <row r="5" spans="2:35" ht="16.5" thickBot="1" x14ac:dyDescent="0.3"/>
    <row r="6" spans="2:35" x14ac:dyDescent="0.25">
      <c r="B6" s="12" t="s">
        <v>0</v>
      </c>
      <c r="C6" s="33">
        <v>-4.5083286579867217E-2</v>
      </c>
    </row>
    <row r="7" spans="2:35" x14ac:dyDescent="0.25">
      <c r="B7" s="13" t="s">
        <v>14</v>
      </c>
      <c r="C7" s="34">
        <v>2.2801907149689635E-2</v>
      </c>
    </row>
    <row r="8" spans="2:35" ht="16.5" thickBot="1" x14ac:dyDescent="0.3">
      <c r="B8" s="14" t="s">
        <v>15</v>
      </c>
      <c r="C8" s="42">
        <v>21</v>
      </c>
      <c r="X8" s="3"/>
      <c r="Y8" s="3"/>
      <c r="Z8" s="3"/>
      <c r="AA8" s="3"/>
      <c r="AB8" s="3"/>
      <c r="AC8" s="3"/>
      <c r="AD8" s="3"/>
      <c r="AE8" s="3"/>
    </row>
    <row r="9" spans="2:35" ht="13.5" customHeight="1" x14ac:dyDescent="0.25">
      <c r="B9" s="35"/>
      <c r="E9" s="5"/>
      <c r="F9" s="5"/>
      <c r="G9" s="5"/>
      <c r="H9" s="5"/>
      <c r="I9" s="5"/>
      <c r="J9" s="5"/>
      <c r="K9" s="5"/>
      <c r="L9" s="5"/>
      <c r="M9" s="5"/>
      <c r="P9" s="5"/>
      <c r="R9" s="43"/>
      <c r="S9" s="1"/>
      <c r="T9" s="5"/>
      <c r="U9" s="5"/>
      <c r="V9" s="5"/>
      <c r="W9" s="5"/>
      <c r="X9" s="3"/>
      <c r="Y9" s="3"/>
      <c r="Z9" s="3"/>
      <c r="AA9" s="3"/>
      <c r="AB9" s="3"/>
      <c r="AC9" s="3"/>
      <c r="AD9" s="3"/>
      <c r="AE9" s="3"/>
      <c r="AH9" s="36"/>
      <c r="AI9" s="36"/>
    </row>
    <row r="10" spans="2:35" x14ac:dyDescent="0.25">
      <c r="B10" s="35"/>
    </row>
    <row r="11" spans="2:35" x14ac:dyDescent="0.25">
      <c r="F11" s="76" t="s">
        <v>12</v>
      </c>
      <c r="G11" s="76"/>
      <c r="H11" s="76"/>
      <c r="I11" s="20">
        <v>-4.1048773975789189E-2</v>
      </c>
    </row>
    <row r="12" spans="2:35" x14ac:dyDescent="0.25">
      <c r="B12" s="37"/>
      <c r="F12" s="9"/>
      <c r="G12" s="9"/>
      <c r="H12" s="9"/>
    </row>
    <row r="13" spans="2:35" x14ac:dyDescent="0.25">
      <c r="F13" s="77" t="s">
        <v>13</v>
      </c>
      <c r="G13" s="77"/>
      <c r="H13" s="77"/>
      <c r="I13" s="20">
        <v>-4.1048773975789189E-2</v>
      </c>
      <c r="AG13" s="36"/>
    </row>
    <row r="14" spans="2:35" ht="16.5" thickBot="1" x14ac:dyDescent="0.3"/>
    <row r="15" spans="2:35" x14ac:dyDescent="0.25">
      <c r="B15" s="69" t="s">
        <v>11</v>
      </c>
      <c r="C15" s="70" t="s">
        <v>10</v>
      </c>
      <c r="D15" s="71" t="s">
        <v>0</v>
      </c>
    </row>
    <row r="16" spans="2:35" x14ac:dyDescent="0.25">
      <c r="B16" s="50">
        <v>223</v>
      </c>
      <c r="C16" s="51">
        <v>-1.4409621562510435E-2</v>
      </c>
      <c r="D16" s="52">
        <f>$I$13</f>
        <v>-4.1048773975789189E-2</v>
      </c>
    </row>
    <row r="17" spans="2:8" x14ac:dyDescent="0.25">
      <c r="B17" s="50">
        <v>225</v>
      </c>
      <c r="C17" s="51">
        <v>-6.9808447124443868E-2</v>
      </c>
      <c r="D17" s="52">
        <f t="shared" ref="D17:D38" si="0">$I$13</f>
        <v>-4.1048773975789189E-2</v>
      </c>
    </row>
    <row r="18" spans="2:8" x14ac:dyDescent="0.25">
      <c r="B18" s="50">
        <v>225</v>
      </c>
      <c r="C18" s="51">
        <v>-4.6280893985781356E-2</v>
      </c>
      <c r="D18" s="52">
        <f t="shared" si="0"/>
        <v>-4.1048773975789189E-2</v>
      </c>
    </row>
    <row r="19" spans="2:8" x14ac:dyDescent="0.25">
      <c r="B19" s="50">
        <v>295</v>
      </c>
      <c r="C19" s="51">
        <v>-7.2250040929620216E-2</v>
      </c>
      <c r="D19" s="52">
        <f t="shared" si="0"/>
        <v>-4.1048773975789189E-2</v>
      </c>
    </row>
    <row r="20" spans="2:8" x14ac:dyDescent="0.25">
      <c r="B20" s="50">
        <v>339</v>
      </c>
      <c r="C20" s="51">
        <v>-2.125226118975625E-2</v>
      </c>
      <c r="D20" s="52">
        <f t="shared" si="0"/>
        <v>-4.1048773975789189E-2</v>
      </c>
    </row>
    <row r="21" spans="2:8" x14ac:dyDescent="0.25">
      <c r="B21" s="50">
        <v>339</v>
      </c>
      <c r="C21" s="51">
        <v>-2.4811073587971362E-2</v>
      </c>
      <c r="D21" s="52">
        <f t="shared" si="0"/>
        <v>-4.1048773975789189E-2</v>
      </c>
    </row>
    <row r="22" spans="2:8" x14ac:dyDescent="0.25">
      <c r="B22" s="50">
        <v>446</v>
      </c>
      <c r="C22" s="51">
        <v>-5.992150223232845E-2</v>
      </c>
      <c r="D22" s="52">
        <f t="shared" si="0"/>
        <v>-4.1048773975789189E-2</v>
      </c>
    </row>
    <row r="23" spans="2:8" x14ac:dyDescent="0.25">
      <c r="B23" s="50">
        <v>509</v>
      </c>
      <c r="C23" s="51">
        <v>-3.0093360163366986E-2</v>
      </c>
      <c r="D23" s="52">
        <f t="shared" si="0"/>
        <v>-4.1048773975789189E-2</v>
      </c>
      <c r="F23" s="3"/>
      <c r="G23" s="3"/>
      <c r="H23" s="3"/>
    </row>
    <row r="24" spans="2:8" x14ac:dyDescent="0.25">
      <c r="B24" s="50">
        <v>509</v>
      </c>
      <c r="C24" s="51">
        <v>-3.3035165027765247E-2</v>
      </c>
      <c r="D24" s="52">
        <f t="shared" si="0"/>
        <v>-4.1048773975789189E-2</v>
      </c>
      <c r="F24" s="1"/>
      <c r="G24" s="3"/>
      <c r="H24" s="4"/>
    </row>
    <row r="25" spans="2:8" x14ac:dyDescent="0.25">
      <c r="B25" s="50">
        <v>512</v>
      </c>
      <c r="C25" s="51">
        <v>-1.2830002792520211E-2</v>
      </c>
      <c r="D25" s="52">
        <f t="shared" si="0"/>
        <v>-4.1048773975789189E-2</v>
      </c>
      <c r="F25" s="3"/>
      <c r="G25" s="38"/>
      <c r="H25" s="44"/>
    </row>
    <row r="26" spans="2:8" x14ac:dyDescent="0.25">
      <c r="B26" s="50">
        <v>551</v>
      </c>
      <c r="C26" s="51">
        <v>-5.2327129967732665E-2</v>
      </c>
      <c r="D26" s="52">
        <f t="shared" si="0"/>
        <v>-4.1048773975789189E-2</v>
      </c>
      <c r="F26" s="45"/>
      <c r="G26" s="3"/>
      <c r="H26" s="44"/>
    </row>
    <row r="27" spans="2:8" x14ac:dyDescent="0.25">
      <c r="B27" s="50">
        <v>579</v>
      </c>
      <c r="C27" s="51">
        <v>-1.3408744348138386E-2</v>
      </c>
      <c r="D27" s="52">
        <f t="shared" si="0"/>
        <v>-4.1048773975789189E-2</v>
      </c>
      <c r="F27" s="3"/>
      <c r="G27" s="38"/>
      <c r="H27" s="3"/>
    </row>
    <row r="28" spans="2:8" x14ac:dyDescent="0.25">
      <c r="B28" s="50">
        <v>591</v>
      </c>
      <c r="C28" s="51">
        <v>-9.9194776525217132E-2</v>
      </c>
      <c r="D28" s="52">
        <f t="shared" si="0"/>
        <v>-4.1048773975789189E-2</v>
      </c>
      <c r="F28" s="3"/>
      <c r="G28" s="3"/>
      <c r="H28" s="3"/>
    </row>
    <row r="29" spans="2:8" x14ac:dyDescent="0.25">
      <c r="B29" s="50">
        <v>644</v>
      </c>
      <c r="C29" s="51">
        <v>-1.059518562057889E-2</v>
      </c>
      <c r="D29" s="52">
        <f t="shared" si="0"/>
        <v>-4.1048773975789189E-2</v>
      </c>
      <c r="F29" s="45"/>
      <c r="G29" s="45"/>
      <c r="H29" s="45"/>
    </row>
    <row r="30" spans="2:8" x14ac:dyDescent="0.25">
      <c r="B30" s="50">
        <v>644</v>
      </c>
      <c r="C30" s="51">
        <v>-2.7936737200454032E-2</v>
      </c>
      <c r="D30" s="52">
        <f t="shared" si="0"/>
        <v>-4.1048773975789189E-2</v>
      </c>
      <c r="E30" s="20"/>
      <c r="F30" s="1"/>
      <c r="G30" s="3"/>
      <c r="H30" s="4"/>
    </row>
    <row r="31" spans="2:8" x14ac:dyDescent="0.25">
      <c r="B31" s="50">
        <v>689</v>
      </c>
      <c r="C31" s="51">
        <v>-4.8938355847296687E-2</v>
      </c>
      <c r="D31" s="52">
        <f t="shared" si="0"/>
        <v>-4.1048773975789189E-2</v>
      </c>
      <c r="F31" s="45"/>
      <c r="G31" s="45"/>
      <c r="H31" s="45"/>
    </row>
    <row r="32" spans="2:8" x14ac:dyDescent="0.25">
      <c r="B32" s="50">
        <v>700</v>
      </c>
      <c r="C32" s="51">
        <v>-2.951293929966339E-2</v>
      </c>
      <c r="D32" s="52">
        <f t="shared" si="0"/>
        <v>-4.1048773975789189E-2</v>
      </c>
      <c r="F32" s="45"/>
      <c r="G32" s="45"/>
      <c r="H32" s="45"/>
    </row>
    <row r="33" spans="2:8" x14ac:dyDescent="0.25">
      <c r="B33" s="50">
        <v>744</v>
      </c>
      <c r="C33" s="51">
        <v>-4.6960256605901834E-2</v>
      </c>
      <c r="D33" s="52">
        <f t="shared" si="0"/>
        <v>-4.1048773975789189E-2</v>
      </c>
      <c r="F33" s="45"/>
      <c r="G33" s="45"/>
      <c r="H33" s="45"/>
    </row>
    <row r="34" spans="2:8" x14ac:dyDescent="0.25">
      <c r="B34" s="50">
        <v>772</v>
      </c>
      <c r="C34" s="51">
        <v>-4.8423060751221048E-2</v>
      </c>
      <c r="D34" s="52">
        <f t="shared" si="0"/>
        <v>-4.1048773975789189E-2</v>
      </c>
      <c r="F34" s="32"/>
      <c r="G34" s="32"/>
      <c r="H34" s="32"/>
    </row>
    <row r="35" spans="2:8" x14ac:dyDescent="0.25">
      <c r="B35" s="50">
        <v>807</v>
      </c>
      <c r="C35" s="51">
        <v>-5.5096971404220818E-2</v>
      </c>
      <c r="D35" s="52">
        <f t="shared" si="0"/>
        <v>-4.1048773975789189E-2</v>
      </c>
      <c r="F35" s="32"/>
      <c r="G35" s="32"/>
      <c r="H35" s="32"/>
    </row>
    <row r="36" spans="2:8" x14ac:dyDescent="0.25">
      <c r="B36" s="50">
        <v>842</v>
      </c>
      <c r="C36" s="51"/>
      <c r="D36" s="52">
        <f t="shared" si="0"/>
        <v>-4.1048773975789189E-2</v>
      </c>
    </row>
    <row r="37" spans="2:8" x14ac:dyDescent="0.25">
      <c r="B37" s="50">
        <v>904</v>
      </c>
      <c r="C37" s="51">
        <v>-4.4937727325083748E-2</v>
      </c>
      <c r="D37" s="52">
        <f t="shared" si="0"/>
        <v>-4.1048773975789189E-2</v>
      </c>
    </row>
    <row r="38" spans="2:8" ht="16.5" thickBot="1" x14ac:dyDescent="0.3">
      <c r="B38" s="60">
        <v>928</v>
      </c>
      <c r="C38" s="61"/>
      <c r="D38" s="62">
        <f t="shared" si="0"/>
        <v>-4.1048773975789189E-2</v>
      </c>
    </row>
    <row r="39" spans="2:8" x14ac:dyDescent="0.25">
      <c r="C39" s="39"/>
    </row>
    <row r="40" spans="2:8" x14ac:dyDescent="0.25">
      <c r="C40" s="39"/>
    </row>
    <row r="41" spans="2:8" x14ac:dyDescent="0.25">
      <c r="B41" s="7"/>
      <c r="C41" s="39"/>
    </row>
    <row r="42" spans="2:8" x14ac:dyDescent="0.25">
      <c r="C42" s="39"/>
    </row>
    <row r="43" spans="2:8" x14ac:dyDescent="0.25">
      <c r="B43" s="7"/>
      <c r="C43" s="41"/>
    </row>
    <row r="44" spans="2:8" x14ac:dyDescent="0.25">
      <c r="C44" s="41"/>
    </row>
    <row r="45" spans="2:8" x14ac:dyDescent="0.25">
      <c r="B45" s="7"/>
      <c r="C45" s="41"/>
    </row>
  </sheetData>
  <sheetProtection algorithmName="SHA-512" hashValue="2hE44biF+ym4HensRJRrC5CZmX6oMHsftyxBAGo/aIn4UtgNqWG2zhR2ugg0WBqI1HtvcNin7grc8yHX5BfXHw==" saltValue="uEqT9lR6y6gE8tnQ3XJ2Lw==" spinCount="100000" sheet="1" objects="1" scenarios="1" selectLockedCells="1" selectUnlockedCells="1"/>
  <sortState xmlns:xlrd2="http://schemas.microsoft.com/office/spreadsheetml/2017/richdata2" ref="B16:C36">
    <sortCondition ref="B16:B36"/>
  </sortState>
  <mergeCells count="3">
    <mergeCell ref="F11:H11"/>
    <mergeCell ref="F13:H13"/>
    <mergeCell ref="B3:C3"/>
  </mergeCells>
  <conditionalFormatting sqref="E9:M9 P9 R9:AE9">
    <cfRule type="cellIs" dxfId="33" priority="13" operator="lessThan">
      <formula>-0.1</formula>
    </cfRule>
    <cfRule type="cellIs" dxfId="32" priority="14" operator="greaterThan">
      <formula>0.1</formula>
    </cfRule>
  </conditionalFormatting>
  <conditionalFormatting sqref="F20">
    <cfRule type="cellIs" dxfId="31" priority="9" operator="lessThan">
      <formula>-0.1</formula>
    </cfRule>
    <cfRule type="cellIs" dxfId="30" priority="10" operator="greaterThan">
      <formula>0.1</formula>
    </cfRule>
  </conditionalFormatting>
  <conditionalFormatting sqref="F24">
    <cfRule type="cellIs" dxfId="29" priority="5" operator="lessThan">
      <formula>-0.1</formula>
    </cfRule>
    <cfRule type="cellIs" dxfId="28" priority="6" operator="greaterThan">
      <formula>0.1</formula>
    </cfRule>
  </conditionalFormatting>
  <conditionalFormatting sqref="F30">
    <cfRule type="cellIs" dxfId="27" priority="3" operator="lessThan">
      <formula>-0.1</formula>
    </cfRule>
    <cfRule type="cellIs" dxfId="26" priority="4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AE46"/>
  <sheetViews>
    <sheetView zoomScale="70" zoomScaleNormal="70" workbookViewId="0">
      <selection activeCell="B3" sqref="B3:D3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15.7109375" style="22" bestFit="1" customWidth="1"/>
    <col min="4" max="4" width="13.140625" style="22" bestFit="1" customWidth="1"/>
    <col min="5" max="7" width="9.140625" style="22"/>
    <col min="8" max="8" width="15.28515625" style="22" customWidth="1"/>
    <col min="9" max="9" width="7.85546875" style="22" bestFit="1" customWidth="1"/>
    <col min="10" max="16384" width="9.140625" style="22"/>
  </cols>
  <sheetData>
    <row r="1" spans="2:31" ht="13.5" customHeight="1" x14ac:dyDescent="0.25"/>
    <row r="3" spans="2:31" ht="26.25" x14ac:dyDescent="0.4">
      <c r="B3" s="78" t="s">
        <v>4</v>
      </c>
      <c r="C3" s="78"/>
      <c r="D3" s="75"/>
    </row>
    <row r="5" spans="2:31" ht="16.5" thickBot="1" x14ac:dyDescent="0.3"/>
    <row r="6" spans="2:31" x14ac:dyDescent="0.25">
      <c r="B6" s="12" t="s">
        <v>0</v>
      </c>
      <c r="C6" s="33">
        <v>-4.733332938822761E-2</v>
      </c>
    </row>
    <row r="7" spans="2:31" x14ac:dyDescent="0.25">
      <c r="B7" s="13" t="s">
        <v>14</v>
      </c>
      <c r="C7" s="34">
        <v>3.2069858461654874E-2</v>
      </c>
    </row>
    <row r="8" spans="2:31" ht="16.5" thickBot="1" x14ac:dyDescent="0.3">
      <c r="B8" s="14" t="s">
        <v>15</v>
      </c>
      <c r="C8" s="42">
        <v>14</v>
      </c>
    </row>
    <row r="9" spans="2:31" ht="13.5" customHeight="1" x14ac:dyDescent="0.25">
      <c r="B9" s="35"/>
    </row>
    <row r="10" spans="2:31" x14ac:dyDescent="0.25">
      <c r="B10" s="35"/>
    </row>
    <row r="11" spans="2:31" x14ac:dyDescent="0.25">
      <c r="F11" s="76" t="s">
        <v>12</v>
      </c>
      <c r="G11" s="76"/>
      <c r="H11" s="76"/>
      <c r="I11" s="20">
        <v>-5.4602643125813213E-2</v>
      </c>
    </row>
    <row r="12" spans="2:31" x14ac:dyDescent="0.25">
      <c r="B12" s="37"/>
      <c r="F12" s="9"/>
      <c r="G12" s="9"/>
      <c r="H12" s="9"/>
    </row>
    <row r="13" spans="2:31" x14ac:dyDescent="0.25">
      <c r="F13" s="77" t="s">
        <v>13</v>
      </c>
      <c r="G13" s="77"/>
      <c r="H13" s="77"/>
      <c r="I13" s="20">
        <v>-4.733332938822761E-2</v>
      </c>
      <c r="AE13" s="36"/>
    </row>
    <row r="14" spans="2:31" ht="16.5" thickBot="1" x14ac:dyDescent="0.3"/>
    <row r="15" spans="2:31" x14ac:dyDescent="0.25">
      <c r="B15" s="69" t="s">
        <v>11</v>
      </c>
      <c r="C15" s="70" t="s">
        <v>10</v>
      </c>
      <c r="D15" s="71" t="s">
        <v>0</v>
      </c>
    </row>
    <row r="16" spans="2:31" x14ac:dyDescent="0.25">
      <c r="B16" s="50">
        <v>223</v>
      </c>
      <c r="C16" s="51">
        <v>-3.447441998979895E-2</v>
      </c>
      <c r="D16" s="52">
        <f>$I$13</f>
        <v>-4.733332938822761E-2</v>
      </c>
    </row>
    <row r="17" spans="2:8" x14ac:dyDescent="0.25">
      <c r="B17" s="50">
        <v>225</v>
      </c>
      <c r="C17" s="51">
        <v>-8.4588132502181557E-2</v>
      </c>
      <c r="D17" s="52">
        <f t="shared" ref="D17:D36" si="0">$I$13</f>
        <v>-4.733332938822761E-2</v>
      </c>
    </row>
    <row r="18" spans="2:8" x14ac:dyDescent="0.25">
      <c r="B18" s="50">
        <v>295</v>
      </c>
      <c r="C18" s="51">
        <v>-2.8596357640531974E-2</v>
      </c>
      <c r="D18" s="52">
        <f t="shared" si="0"/>
        <v>-4.733332938822761E-2</v>
      </c>
    </row>
    <row r="19" spans="2:8" x14ac:dyDescent="0.25">
      <c r="B19" s="50">
        <v>339</v>
      </c>
      <c r="C19" s="51"/>
      <c r="D19" s="52">
        <f t="shared" si="0"/>
        <v>-4.733332938822761E-2</v>
      </c>
      <c r="F19" s="20"/>
      <c r="H19" s="4"/>
    </row>
    <row r="20" spans="2:8" x14ac:dyDescent="0.25">
      <c r="B20" s="50">
        <v>446</v>
      </c>
      <c r="C20" s="51">
        <v>-2.8288463220103126E-2</v>
      </c>
      <c r="D20" s="52">
        <f t="shared" si="0"/>
        <v>-4.733332938822761E-2</v>
      </c>
      <c r="F20" s="2"/>
      <c r="G20" s="3"/>
      <c r="H20" s="4"/>
    </row>
    <row r="21" spans="2:8" x14ac:dyDescent="0.25">
      <c r="B21" s="50">
        <v>509</v>
      </c>
      <c r="C21" s="51">
        <v>-5.5913766948806766E-2</v>
      </c>
      <c r="D21" s="52">
        <f t="shared" si="0"/>
        <v>-4.733332938822761E-2</v>
      </c>
      <c r="F21" s="20"/>
      <c r="H21" s="4"/>
    </row>
    <row r="22" spans="2:8" x14ac:dyDescent="0.25">
      <c r="B22" s="50">
        <v>512</v>
      </c>
      <c r="C22" s="51"/>
      <c r="D22" s="52">
        <f t="shared" si="0"/>
        <v>-4.733332938822761E-2</v>
      </c>
    </row>
    <row r="23" spans="2:8" x14ac:dyDescent="0.25">
      <c r="B23" s="50">
        <v>551</v>
      </c>
      <c r="C23" s="51">
        <v>-0.10953583827360991</v>
      </c>
      <c r="D23" s="52">
        <f t="shared" si="0"/>
        <v>-4.733332938822761E-2</v>
      </c>
    </row>
    <row r="24" spans="2:8" x14ac:dyDescent="0.25">
      <c r="B24" s="50">
        <v>579</v>
      </c>
      <c r="C24" s="51"/>
      <c r="D24" s="52">
        <f t="shared" si="0"/>
        <v>-4.733332938822761E-2</v>
      </c>
    </row>
    <row r="25" spans="2:8" x14ac:dyDescent="0.25">
      <c r="B25" s="50">
        <v>591</v>
      </c>
      <c r="C25" s="51">
        <v>-9.3943787822742944E-2</v>
      </c>
      <c r="D25" s="52">
        <f t="shared" si="0"/>
        <v>-4.733332938822761E-2</v>
      </c>
    </row>
    <row r="26" spans="2:8" x14ac:dyDescent="0.25">
      <c r="B26" s="50">
        <v>591</v>
      </c>
      <c r="C26" s="51">
        <v>-5.736446518014638E-2</v>
      </c>
      <c r="D26" s="52">
        <f t="shared" si="0"/>
        <v>-4.733332938822761E-2</v>
      </c>
    </row>
    <row r="27" spans="2:8" x14ac:dyDescent="0.25">
      <c r="B27" s="50">
        <v>644</v>
      </c>
      <c r="C27" s="51"/>
      <c r="D27" s="52">
        <f t="shared" si="0"/>
        <v>-4.733332938822761E-2</v>
      </c>
    </row>
    <row r="28" spans="2:8" x14ac:dyDescent="0.25">
      <c r="B28" s="50">
        <v>689</v>
      </c>
      <c r="C28" s="51"/>
      <c r="D28" s="52">
        <f t="shared" si="0"/>
        <v>-4.733332938822761E-2</v>
      </c>
      <c r="E28" s="20"/>
    </row>
    <row r="29" spans="2:8" x14ac:dyDescent="0.25">
      <c r="B29" s="50">
        <v>700</v>
      </c>
      <c r="C29" s="51">
        <v>-4.0492308917868702E-2</v>
      </c>
      <c r="D29" s="52">
        <f t="shared" si="0"/>
        <v>-4.733332938822761E-2</v>
      </c>
    </row>
    <row r="30" spans="2:8" x14ac:dyDescent="0.25">
      <c r="B30" s="50">
        <v>700</v>
      </c>
      <c r="C30" s="51">
        <v>-3.4261902276674853E-2</v>
      </c>
      <c r="D30" s="52">
        <f t="shared" si="0"/>
        <v>-4.733332938822761E-2</v>
      </c>
    </row>
    <row r="31" spans="2:8" x14ac:dyDescent="0.25">
      <c r="B31" s="50">
        <v>744</v>
      </c>
      <c r="C31" s="51">
        <v>-2.7918722899984802E-2</v>
      </c>
      <c r="D31" s="52">
        <f t="shared" si="0"/>
        <v>-4.733332938822761E-2</v>
      </c>
    </row>
    <row r="32" spans="2:8" x14ac:dyDescent="0.25">
      <c r="B32" s="50">
        <v>772</v>
      </c>
      <c r="C32" s="51"/>
      <c r="D32" s="52">
        <f t="shared" si="0"/>
        <v>-4.733332938822761E-2</v>
      </c>
    </row>
    <row r="33" spans="2:4" x14ac:dyDescent="0.25">
      <c r="B33" s="50">
        <v>807</v>
      </c>
      <c r="C33" s="51">
        <v>-3.1114295360251901E-2</v>
      </c>
      <c r="D33" s="52">
        <f t="shared" si="0"/>
        <v>-4.733332938822761E-2</v>
      </c>
    </row>
    <row r="34" spans="2:4" x14ac:dyDescent="0.25">
      <c r="B34" s="65">
        <v>842</v>
      </c>
      <c r="C34" s="66">
        <v>-0.15637303545201164</v>
      </c>
      <c r="D34" s="52">
        <f t="shared" si="0"/>
        <v>-4.733332938822761E-2</v>
      </c>
    </row>
    <row r="35" spans="2:4" x14ac:dyDescent="0.25">
      <c r="B35" s="50">
        <v>904</v>
      </c>
      <c r="C35" s="51">
        <v>-5.2137520516866959E-2</v>
      </c>
      <c r="D35" s="52">
        <f t="shared" si="0"/>
        <v>-4.733332938822761E-2</v>
      </c>
    </row>
    <row r="36" spans="2:4" ht="16.5" thickBot="1" x14ac:dyDescent="0.3">
      <c r="B36" s="60">
        <v>928</v>
      </c>
      <c r="C36" s="61">
        <v>1.5963370114382102E-2</v>
      </c>
      <c r="D36" s="62">
        <f t="shared" si="0"/>
        <v>-4.733332938822761E-2</v>
      </c>
    </row>
    <row r="37" spans="2:4" x14ac:dyDescent="0.25">
      <c r="C37" s="39"/>
    </row>
    <row r="38" spans="2:4" x14ac:dyDescent="0.25">
      <c r="C38" s="40"/>
    </row>
    <row r="39" spans="2:4" x14ac:dyDescent="0.25">
      <c r="C39" s="40"/>
    </row>
    <row r="40" spans="2:4" x14ac:dyDescent="0.25">
      <c r="C40" s="39"/>
    </row>
    <row r="41" spans="2:4" x14ac:dyDescent="0.25">
      <c r="C41" s="39"/>
    </row>
    <row r="42" spans="2:4" x14ac:dyDescent="0.25">
      <c r="B42" s="7"/>
      <c r="C42" s="39"/>
    </row>
    <row r="43" spans="2:4" x14ac:dyDescent="0.25">
      <c r="C43" s="39"/>
    </row>
    <row r="44" spans="2:4" x14ac:dyDescent="0.25">
      <c r="B44" s="7"/>
      <c r="C44" s="41"/>
    </row>
    <row r="45" spans="2:4" x14ac:dyDescent="0.25">
      <c r="C45" s="41"/>
    </row>
    <row r="46" spans="2:4" x14ac:dyDescent="0.25">
      <c r="B46" s="7"/>
      <c r="C46" s="41"/>
    </row>
  </sheetData>
  <sheetProtection algorithmName="SHA-512" hashValue="uktcu9UY/ab4smIOH+Q/455p/vOLJWSeFoyQ9FaMp/VVyrAPI/he00m+JEQodu9Kg9pTt3VuxzdBI5oyTbmdRg==" saltValue="y545HpGQ2T2syS0luQwbMA==" spinCount="100000" sheet="1" objects="1" scenarios="1" selectLockedCells="1" selectUnlockedCells="1"/>
  <sortState xmlns:xlrd2="http://schemas.microsoft.com/office/spreadsheetml/2017/richdata2" ref="B16:C36">
    <sortCondition ref="B16:B36"/>
  </sortState>
  <mergeCells count="3">
    <mergeCell ref="F11:H11"/>
    <mergeCell ref="F13:H13"/>
    <mergeCell ref="B3:C3"/>
  </mergeCells>
  <pageMargins left="0.74803149606299213" right="0.74803149606299213" top="0.98425196850393704" bottom="0.98425196850393704" header="0.51181102362204722" footer="0.51181102362204722"/>
  <pageSetup paperSize="9" scale="4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AH48"/>
  <sheetViews>
    <sheetView zoomScale="70" zoomScaleNormal="70" workbookViewId="0">
      <selection activeCell="B3" sqref="B3:D3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8.5703125" style="22" bestFit="1" customWidth="1"/>
    <col min="4" max="4" width="13.140625" style="22" bestFit="1" customWidth="1"/>
    <col min="5" max="7" width="9.140625" style="22"/>
    <col min="8" max="8" width="15.28515625" style="22" customWidth="1"/>
    <col min="9" max="9" width="7.85546875" style="22" bestFit="1" customWidth="1"/>
    <col min="10" max="16384" width="9.140625" style="22"/>
  </cols>
  <sheetData>
    <row r="1" spans="2:34" ht="13.5" customHeight="1" x14ac:dyDescent="0.25"/>
    <row r="3" spans="2:34" ht="26.25" x14ac:dyDescent="0.4">
      <c r="B3" s="78" t="s">
        <v>7</v>
      </c>
      <c r="C3" s="78"/>
      <c r="D3" s="75"/>
    </row>
    <row r="5" spans="2:34" ht="16.5" thickBot="1" x14ac:dyDescent="0.3"/>
    <row r="6" spans="2:34" x14ac:dyDescent="0.25">
      <c r="B6" s="12" t="s">
        <v>0</v>
      </c>
      <c r="C6" s="33">
        <v>-1.3784741526451316E-2</v>
      </c>
    </row>
    <row r="7" spans="2:34" x14ac:dyDescent="0.25">
      <c r="B7" s="13" t="s">
        <v>14</v>
      </c>
      <c r="C7" s="34">
        <v>2.3760992301556642E-2</v>
      </c>
    </row>
    <row r="8" spans="2:34" ht="16.5" thickBot="1" x14ac:dyDescent="0.3">
      <c r="B8" s="14" t="s">
        <v>15</v>
      </c>
      <c r="C8" s="42">
        <v>21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2:34" ht="13.5" customHeight="1" x14ac:dyDescent="0.25">
      <c r="B9" s="35"/>
      <c r="E9" s="1"/>
      <c r="F9" s="1"/>
      <c r="G9" s="1"/>
      <c r="H9" s="1"/>
      <c r="I9" s="1"/>
      <c r="J9" s="1"/>
      <c r="K9" s="1"/>
      <c r="L9" s="1"/>
      <c r="M9" s="1"/>
      <c r="N9" s="3"/>
      <c r="O9" s="3"/>
      <c r="P9" s="1"/>
      <c r="Q9" s="3"/>
      <c r="R9" s="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"/>
      <c r="AG9" s="1"/>
      <c r="AH9" s="38"/>
    </row>
    <row r="10" spans="2:34" x14ac:dyDescent="0.25">
      <c r="B10" s="3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4" x14ac:dyDescent="0.25">
      <c r="F11" s="76" t="s">
        <v>12</v>
      </c>
      <c r="G11" s="76"/>
      <c r="H11" s="76"/>
      <c r="I11" s="38">
        <v>-1.3784741526451316E-2</v>
      </c>
      <c r="J11" s="20"/>
    </row>
    <row r="12" spans="2:34" x14ac:dyDescent="0.25">
      <c r="B12" s="37"/>
      <c r="F12" s="9"/>
      <c r="G12" s="9"/>
      <c r="H12" s="9"/>
      <c r="I12" s="3"/>
    </row>
    <row r="13" spans="2:34" x14ac:dyDescent="0.25">
      <c r="F13" s="77" t="s">
        <v>13</v>
      </c>
      <c r="G13" s="77"/>
      <c r="H13" s="77"/>
      <c r="I13" s="38">
        <v>-1.3784741526451316E-2</v>
      </c>
      <c r="AE13" s="36"/>
    </row>
    <row r="14" spans="2:34" ht="16.5" thickBot="1" x14ac:dyDescent="0.3"/>
    <row r="15" spans="2:34" x14ac:dyDescent="0.25">
      <c r="B15" s="69" t="s">
        <v>11</v>
      </c>
      <c r="C15" s="70" t="s">
        <v>10</v>
      </c>
      <c r="D15" s="71" t="s">
        <v>0</v>
      </c>
    </row>
    <row r="16" spans="2:34" x14ac:dyDescent="0.25">
      <c r="B16" s="50">
        <v>223</v>
      </c>
      <c r="C16" s="51">
        <v>-3.5302952067655269E-2</v>
      </c>
      <c r="D16" s="52">
        <f>$I$13</f>
        <v>-1.3784741526451316E-2</v>
      </c>
    </row>
    <row r="17" spans="2:8" x14ac:dyDescent="0.25">
      <c r="B17" s="50">
        <v>225</v>
      </c>
      <c r="C17" s="51">
        <v>-6.2602043911987246E-2</v>
      </c>
      <c r="D17" s="52">
        <f t="shared" ref="D17:D38" si="0">$I$13</f>
        <v>-1.3784741526451316E-2</v>
      </c>
    </row>
    <row r="18" spans="2:8" x14ac:dyDescent="0.25">
      <c r="B18" s="50">
        <v>225</v>
      </c>
      <c r="C18" s="51">
        <v>-1.8591549026404555E-2</v>
      </c>
      <c r="D18" s="52">
        <f t="shared" si="0"/>
        <v>-1.3784741526451316E-2</v>
      </c>
    </row>
    <row r="19" spans="2:8" x14ac:dyDescent="0.25">
      <c r="B19" s="50">
        <v>295</v>
      </c>
      <c r="C19" s="51">
        <v>-2.2750394443771294E-2</v>
      </c>
      <c r="D19" s="52">
        <f t="shared" si="0"/>
        <v>-1.3784741526451316E-2</v>
      </c>
      <c r="F19" s="20"/>
      <c r="H19" s="4"/>
    </row>
    <row r="20" spans="2:8" x14ac:dyDescent="0.25">
      <c r="B20" s="50">
        <v>339</v>
      </c>
      <c r="C20" s="51">
        <v>8.5760903093520888E-3</v>
      </c>
      <c r="D20" s="52">
        <f t="shared" si="0"/>
        <v>-1.3784741526451316E-2</v>
      </c>
      <c r="F20" s="2"/>
      <c r="G20" s="3"/>
      <c r="H20" s="4"/>
    </row>
    <row r="21" spans="2:8" x14ac:dyDescent="0.25">
      <c r="B21" s="50">
        <v>339</v>
      </c>
      <c r="C21" s="51">
        <v>-1.3047587090892557E-2</v>
      </c>
      <c r="D21" s="52">
        <f t="shared" si="0"/>
        <v>-1.3784741526451316E-2</v>
      </c>
      <c r="F21" s="20"/>
      <c r="H21" s="4"/>
    </row>
    <row r="22" spans="2:8" x14ac:dyDescent="0.25">
      <c r="B22" s="50">
        <v>446</v>
      </c>
      <c r="C22" s="51">
        <v>-4.3188360941820457E-2</v>
      </c>
      <c r="D22" s="52">
        <f t="shared" si="0"/>
        <v>-1.3784741526451316E-2</v>
      </c>
    </row>
    <row r="23" spans="2:8" x14ac:dyDescent="0.25">
      <c r="B23" s="50">
        <v>509</v>
      </c>
      <c r="C23" s="51">
        <v>-1.7308702988725166E-2</v>
      </c>
      <c r="D23" s="52">
        <f t="shared" si="0"/>
        <v>-1.3784741526451316E-2</v>
      </c>
    </row>
    <row r="24" spans="2:8" x14ac:dyDescent="0.25">
      <c r="B24" s="50">
        <v>509</v>
      </c>
      <c r="C24" s="51">
        <v>1.4370847092689454E-2</v>
      </c>
      <c r="D24" s="52">
        <f t="shared" si="0"/>
        <v>-1.3784741526451316E-2</v>
      </c>
    </row>
    <row r="25" spans="2:8" x14ac:dyDescent="0.25">
      <c r="B25" s="50">
        <v>512</v>
      </c>
      <c r="C25" s="51">
        <v>5.6258397381482269E-4</v>
      </c>
      <c r="D25" s="52">
        <f t="shared" si="0"/>
        <v>-1.3784741526451316E-2</v>
      </c>
    </row>
    <row r="26" spans="2:8" x14ac:dyDescent="0.25">
      <c r="B26" s="50">
        <v>551</v>
      </c>
      <c r="C26" s="51">
        <v>-5.309604238501555E-2</v>
      </c>
      <c r="D26" s="52">
        <f t="shared" si="0"/>
        <v>-1.3784741526451316E-2</v>
      </c>
    </row>
    <row r="27" spans="2:8" x14ac:dyDescent="0.25">
      <c r="B27" s="50">
        <v>579</v>
      </c>
      <c r="C27" s="51">
        <v>1.1511478493531466E-2</v>
      </c>
      <c r="D27" s="52">
        <f t="shared" si="0"/>
        <v>-1.3784741526451316E-2</v>
      </c>
    </row>
    <row r="28" spans="2:8" x14ac:dyDescent="0.25">
      <c r="B28" s="50">
        <v>591</v>
      </c>
      <c r="C28" s="51">
        <v>-3.688346817200306E-2</v>
      </c>
      <c r="D28" s="52">
        <f t="shared" si="0"/>
        <v>-1.3784741526451316E-2</v>
      </c>
      <c r="E28" s="20"/>
    </row>
    <row r="29" spans="2:8" x14ac:dyDescent="0.25">
      <c r="B29" s="50">
        <v>644</v>
      </c>
      <c r="C29" s="51">
        <v>1.7652031970023456E-2</v>
      </c>
      <c r="D29" s="52">
        <f t="shared" si="0"/>
        <v>-1.3784741526451316E-2</v>
      </c>
    </row>
    <row r="30" spans="2:8" x14ac:dyDescent="0.25">
      <c r="B30" s="50">
        <v>644</v>
      </c>
      <c r="C30" s="51">
        <v>2.0880264420810066E-2</v>
      </c>
      <c r="D30" s="52">
        <f t="shared" si="0"/>
        <v>-1.3784741526451316E-2</v>
      </c>
    </row>
    <row r="31" spans="2:8" x14ac:dyDescent="0.25">
      <c r="B31" s="50">
        <v>689</v>
      </c>
      <c r="C31" s="51">
        <v>-1.7783708343465425E-2</v>
      </c>
      <c r="D31" s="52">
        <f t="shared" si="0"/>
        <v>-1.3784741526451316E-2</v>
      </c>
    </row>
    <row r="32" spans="2:8" x14ac:dyDescent="0.25">
      <c r="B32" s="50">
        <v>700</v>
      </c>
      <c r="C32" s="51">
        <v>-1.832666491091393E-3</v>
      </c>
      <c r="D32" s="52">
        <f t="shared" si="0"/>
        <v>-1.3784741526451316E-2</v>
      </c>
    </row>
    <row r="33" spans="2:4" x14ac:dyDescent="0.25">
      <c r="B33" s="50">
        <v>744</v>
      </c>
      <c r="C33" s="51">
        <v>-2.5642604350872945E-2</v>
      </c>
      <c r="D33" s="52">
        <f t="shared" si="0"/>
        <v>-1.3784741526451316E-2</v>
      </c>
    </row>
    <row r="34" spans="2:4" x14ac:dyDescent="0.25">
      <c r="B34" s="50">
        <v>772</v>
      </c>
      <c r="C34" s="51">
        <v>-1.4441748347005042E-2</v>
      </c>
      <c r="D34" s="52">
        <f t="shared" si="0"/>
        <v>-1.3784741526451316E-2</v>
      </c>
    </row>
    <row r="35" spans="2:4" x14ac:dyDescent="0.25">
      <c r="B35" s="50">
        <v>807</v>
      </c>
      <c r="C35" s="51">
        <v>1.372922767125734E-2</v>
      </c>
      <c r="D35" s="52">
        <f t="shared" si="0"/>
        <v>-1.3784741526451316E-2</v>
      </c>
    </row>
    <row r="36" spans="2:4" ht="15" customHeight="1" x14ac:dyDescent="0.25">
      <c r="B36" s="50">
        <v>842</v>
      </c>
      <c r="C36" s="51"/>
      <c r="D36" s="52">
        <f t="shared" si="0"/>
        <v>-1.3784741526451316E-2</v>
      </c>
    </row>
    <row r="37" spans="2:4" x14ac:dyDescent="0.25">
      <c r="B37" s="50">
        <v>904</v>
      </c>
      <c r="C37" s="51">
        <v>-1.4290267426246275E-2</v>
      </c>
      <c r="D37" s="52">
        <f t="shared" si="0"/>
        <v>-1.3784741526451316E-2</v>
      </c>
    </row>
    <row r="38" spans="2:4" ht="16.5" thickBot="1" x14ac:dyDescent="0.3">
      <c r="B38" s="60">
        <v>928</v>
      </c>
      <c r="C38" s="61"/>
      <c r="D38" s="62">
        <f t="shared" si="0"/>
        <v>-1.3784741526451316E-2</v>
      </c>
    </row>
    <row r="39" spans="2:4" x14ac:dyDescent="0.25">
      <c r="C39" s="39"/>
    </row>
    <row r="40" spans="2:4" x14ac:dyDescent="0.25">
      <c r="C40" s="40"/>
    </row>
    <row r="41" spans="2:4" x14ac:dyDescent="0.25">
      <c r="C41" s="40"/>
    </row>
    <row r="42" spans="2:4" x14ac:dyDescent="0.25">
      <c r="C42" s="39"/>
    </row>
    <row r="43" spans="2:4" x14ac:dyDescent="0.25">
      <c r="C43" s="39"/>
    </row>
    <row r="44" spans="2:4" x14ac:dyDescent="0.25">
      <c r="B44" s="7"/>
      <c r="C44" s="39"/>
    </row>
    <row r="45" spans="2:4" x14ac:dyDescent="0.25">
      <c r="C45" s="39"/>
    </row>
    <row r="46" spans="2:4" x14ac:dyDescent="0.25">
      <c r="B46" s="7"/>
      <c r="C46" s="41"/>
    </row>
    <row r="47" spans="2:4" x14ac:dyDescent="0.25">
      <c r="C47" s="41"/>
    </row>
    <row r="48" spans="2:4" x14ac:dyDescent="0.25">
      <c r="B48" s="7"/>
      <c r="C48" s="41"/>
    </row>
  </sheetData>
  <sheetProtection algorithmName="SHA-512" hashValue="vfW2uP0181OC4Le4ukUtcfbo6n0vB6vDydhI8g7SXAzqtzyEp+7RJ/+EtdjmllikKAvCQzn6VVTklW68o8dudg==" saltValue="n9N7Qf7GNijgCuJqr76GpA==" spinCount="100000" sheet="1" objects="1" scenarios="1" selectLockedCells="1" selectUnlockedCells="1"/>
  <sortState xmlns:xlrd2="http://schemas.microsoft.com/office/spreadsheetml/2017/richdata2" ref="B16:C36">
    <sortCondition ref="B16:B36"/>
  </sortState>
  <mergeCells count="3">
    <mergeCell ref="F11:H11"/>
    <mergeCell ref="F13:H13"/>
    <mergeCell ref="B3:C3"/>
  </mergeCells>
  <conditionalFormatting sqref="E10:AE10 E9:M9 P9 AH9 S9:AE9">
    <cfRule type="cellIs" dxfId="25" priority="5" operator="lessThan">
      <formula>-0.065</formula>
    </cfRule>
    <cfRule type="cellIs" dxfId="24" priority="6" operator="greaterThan">
      <formula>0.065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AE41"/>
  <sheetViews>
    <sheetView zoomScale="70" zoomScaleNormal="70" workbookViewId="0">
      <selection activeCell="B3" sqref="B3:D3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7.85546875" style="22" bestFit="1" customWidth="1"/>
    <col min="4" max="4" width="13.140625" style="22" bestFit="1" customWidth="1"/>
    <col min="5" max="7" width="9.140625" style="22"/>
    <col min="8" max="8" width="15.28515625" style="22" customWidth="1"/>
    <col min="9" max="9" width="7.85546875" style="22" bestFit="1" customWidth="1"/>
    <col min="10" max="16384" width="9.140625" style="22"/>
  </cols>
  <sheetData>
    <row r="1" spans="2:31" ht="13.5" customHeight="1" x14ac:dyDescent="0.25"/>
    <row r="3" spans="2:31" ht="26.25" x14ac:dyDescent="0.4">
      <c r="B3" s="78" t="s">
        <v>6</v>
      </c>
      <c r="C3" s="78"/>
      <c r="D3" s="75"/>
    </row>
    <row r="5" spans="2:31" ht="16.5" thickBot="1" x14ac:dyDescent="0.3"/>
    <row r="6" spans="2:31" x14ac:dyDescent="0.25">
      <c r="B6" s="12" t="s">
        <v>0</v>
      </c>
      <c r="C6" s="33">
        <v>-1.9925913645850734E-2</v>
      </c>
    </row>
    <row r="7" spans="2:31" x14ac:dyDescent="0.25">
      <c r="B7" s="13" t="s">
        <v>14</v>
      </c>
      <c r="C7" s="34">
        <v>2.2767645503885037E-2</v>
      </c>
    </row>
    <row r="8" spans="2:31" ht="16.5" thickBot="1" x14ac:dyDescent="0.3">
      <c r="B8" s="14" t="s">
        <v>15</v>
      </c>
      <c r="C8" s="42">
        <v>15</v>
      </c>
    </row>
    <row r="9" spans="2:31" ht="13.5" customHeight="1" x14ac:dyDescent="0.25">
      <c r="B9" s="35"/>
      <c r="AB9" s="3"/>
    </row>
    <row r="10" spans="2:31" x14ac:dyDescent="0.25">
      <c r="B10" s="35"/>
    </row>
    <row r="11" spans="2:31" x14ac:dyDescent="0.25">
      <c r="F11" s="76" t="s">
        <v>12</v>
      </c>
      <c r="G11" s="76"/>
      <c r="H11" s="76"/>
      <c r="I11" s="20">
        <v>-2.4216653106867828E-2</v>
      </c>
    </row>
    <row r="12" spans="2:31" x14ac:dyDescent="0.25">
      <c r="B12" s="37"/>
      <c r="F12" s="9"/>
      <c r="G12" s="9"/>
      <c r="H12" s="9"/>
    </row>
    <row r="13" spans="2:31" x14ac:dyDescent="0.25">
      <c r="F13" s="77" t="s">
        <v>13</v>
      </c>
      <c r="G13" s="77"/>
      <c r="H13" s="77"/>
      <c r="I13" s="20">
        <v>-2.4216653106867828E-2</v>
      </c>
      <c r="AE13" s="36"/>
    </row>
    <row r="14" spans="2:31" ht="16.5" thickBot="1" x14ac:dyDescent="0.3"/>
    <row r="15" spans="2:31" x14ac:dyDescent="0.25">
      <c r="B15" s="69" t="s">
        <v>11</v>
      </c>
      <c r="C15" s="70" t="s">
        <v>10</v>
      </c>
      <c r="D15" s="71" t="s">
        <v>0</v>
      </c>
    </row>
    <row r="16" spans="2:31" x14ac:dyDescent="0.25">
      <c r="B16" s="50">
        <v>223</v>
      </c>
      <c r="C16" s="51">
        <v>-3.8455530768115427E-2</v>
      </c>
      <c r="D16" s="52">
        <f>$I$13</f>
        <v>-2.4216653106867828E-2</v>
      </c>
    </row>
    <row r="17" spans="2:9" x14ac:dyDescent="0.25">
      <c r="B17" s="50">
        <v>225</v>
      </c>
      <c r="C17" s="51">
        <v>-4.3721714341757326E-2</v>
      </c>
      <c r="D17" s="52">
        <f t="shared" ref="D17:D36" si="0">$I$13</f>
        <v>-2.4216653106867828E-2</v>
      </c>
    </row>
    <row r="18" spans="2:9" x14ac:dyDescent="0.25">
      <c r="B18" s="50">
        <v>295</v>
      </c>
      <c r="C18" s="51">
        <v>-8.9597434693555224E-3</v>
      </c>
      <c r="D18" s="52">
        <f t="shared" si="0"/>
        <v>-2.4216653106867828E-2</v>
      </c>
    </row>
    <row r="19" spans="2:9" x14ac:dyDescent="0.25">
      <c r="B19" s="50">
        <v>339</v>
      </c>
      <c r="C19" s="51"/>
      <c r="D19" s="52">
        <f t="shared" si="0"/>
        <v>-2.4216653106867828E-2</v>
      </c>
      <c r="F19" s="20"/>
      <c r="H19" s="4"/>
    </row>
    <row r="20" spans="2:9" x14ac:dyDescent="0.25">
      <c r="B20" s="50">
        <v>446</v>
      </c>
      <c r="C20" s="51">
        <v>-6.079102085969919E-3</v>
      </c>
      <c r="D20" s="52">
        <f t="shared" si="0"/>
        <v>-2.4216653106867828E-2</v>
      </c>
      <c r="F20" s="2"/>
      <c r="G20" s="3"/>
      <c r="H20" s="4"/>
    </row>
    <row r="21" spans="2:9" x14ac:dyDescent="0.25">
      <c r="B21" s="50">
        <v>509</v>
      </c>
      <c r="C21" s="51">
        <v>-3.7016805101256503E-2</v>
      </c>
      <c r="D21" s="52">
        <f t="shared" si="0"/>
        <v>-2.4216653106867828E-2</v>
      </c>
      <c r="F21" s="20"/>
      <c r="H21" s="4"/>
    </row>
    <row r="22" spans="2:9" x14ac:dyDescent="0.25">
      <c r="B22" s="50">
        <v>512</v>
      </c>
      <c r="C22" s="51"/>
      <c r="D22" s="52">
        <f t="shared" si="0"/>
        <v>-2.4216653106867828E-2</v>
      </c>
    </row>
    <row r="23" spans="2:9" x14ac:dyDescent="0.25">
      <c r="B23" s="50">
        <v>551</v>
      </c>
      <c r="C23" s="51">
        <v>-7.7408679006148992E-2</v>
      </c>
      <c r="D23" s="52">
        <f t="shared" si="0"/>
        <v>-2.4216653106867828E-2</v>
      </c>
    </row>
    <row r="24" spans="2:9" x14ac:dyDescent="0.25">
      <c r="B24" s="50">
        <v>579</v>
      </c>
      <c r="C24" s="51"/>
      <c r="D24" s="52">
        <f t="shared" si="0"/>
        <v>-2.4216653106867828E-2</v>
      </c>
    </row>
    <row r="25" spans="2:9" x14ac:dyDescent="0.25">
      <c r="B25" s="50">
        <v>591</v>
      </c>
      <c r="C25" s="51">
        <v>-3.9216853935868219E-2</v>
      </c>
      <c r="D25" s="52">
        <f t="shared" si="0"/>
        <v>-2.4216653106867828E-2</v>
      </c>
      <c r="F25" s="3"/>
      <c r="G25" s="3"/>
      <c r="H25" s="3"/>
      <c r="I25" s="3"/>
    </row>
    <row r="26" spans="2:9" x14ac:dyDescent="0.25">
      <c r="B26" s="50">
        <v>591</v>
      </c>
      <c r="C26" s="51">
        <v>-5.2833032166584276E-2</v>
      </c>
      <c r="D26" s="52">
        <f t="shared" si="0"/>
        <v>-2.4216653106867828E-2</v>
      </c>
      <c r="F26" s="1"/>
      <c r="G26" s="3"/>
      <c r="H26" s="4"/>
      <c r="I26" s="3"/>
    </row>
    <row r="27" spans="2:9" x14ac:dyDescent="0.25">
      <c r="B27" s="50">
        <v>644</v>
      </c>
      <c r="C27" s="51"/>
      <c r="D27" s="52">
        <f t="shared" si="0"/>
        <v>-2.4216653106867828E-2</v>
      </c>
      <c r="F27" s="3"/>
      <c r="G27" s="3"/>
      <c r="H27" s="3"/>
      <c r="I27" s="3"/>
    </row>
    <row r="28" spans="2:9" x14ac:dyDescent="0.25">
      <c r="B28" s="50">
        <v>689</v>
      </c>
      <c r="C28" s="51"/>
      <c r="D28" s="52">
        <f t="shared" si="0"/>
        <v>-2.4216653106867828E-2</v>
      </c>
      <c r="E28" s="20"/>
      <c r="F28" s="3"/>
      <c r="G28" s="3"/>
      <c r="H28" s="3"/>
      <c r="I28" s="3"/>
    </row>
    <row r="29" spans="2:9" x14ac:dyDescent="0.25">
      <c r="B29" s="50">
        <v>700</v>
      </c>
      <c r="C29" s="51">
        <v>-1.4851986965417306E-2</v>
      </c>
      <c r="D29" s="52">
        <f t="shared" si="0"/>
        <v>-2.4216653106867828E-2</v>
      </c>
      <c r="F29" s="3"/>
      <c r="G29" s="3"/>
      <c r="H29" s="3"/>
      <c r="I29" s="3"/>
    </row>
    <row r="30" spans="2:9" x14ac:dyDescent="0.25">
      <c r="B30" s="50">
        <v>700</v>
      </c>
      <c r="C30" s="51">
        <v>-1.5374119208839397E-2</v>
      </c>
      <c r="D30" s="52">
        <f t="shared" si="0"/>
        <v>-2.4216653106867828E-2</v>
      </c>
    </row>
    <row r="31" spans="2:9" x14ac:dyDescent="0.25">
      <c r="B31" s="50">
        <v>744</v>
      </c>
      <c r="C31" s="51">
        <v>-3.1342443236636276E-3</v>
      </c>
      <c r="D31" s="52">
        <f t="shared" si="0"/>
        <v>-2.4216653106867828E-2</v>
      </c>
    </row>
    <row r="32" spans="2:9" x14ac:dyDescent="0.25">
      <c r="B32" s="50">
        <v>772</v>
      </c>
      <c r="C32" s="51"/>
      <c r="D32" s="52">
        <f t="shared" si="0"/>
        <v>-2.4216653106867828E-2</v>
      </c>
    </row>
    <row r="33" spans="2:4" x14ac:dyDescent="0.25">
      <c r="B33" s="50">
        <v>807</v>
      </c>
      <c r="C33" s="51">
        <v>-9.1563372961201029E-3</v>
      </c>
      <c r="D33" s="52">
        <f t="shared" si="0"/>
        <v>-2.4216653106867828E-2</v>
      </c>
    </row>
    <row r="34" spans="2:4" x14ac:dyDescent="0.25">
      <c r="B34" s="50">
        <v>842</v>
      </c>
      <c r="C34" s="51">
        <v>-1.6160936280154154E-2</v>
      </c>
      <c r="D34" s="52">
        <f t="shared" si="0"/>
        <v>-2.4216653106867828E-2</v>
      </c>
    </row>
    <row r="35" spans="2:4" x14ac:dyDescent="0.25">
      <c r="B35" s="50">
        <v>904</v>
      </c>
      <c r="C35" s="51">
        <v>-5.0423179835427994E-3</v>
      </c>
      <c r="D35" s="52">
        <f t="shared" si="0"/>
        <v>-2.4216653106867828E-2</v>
      </c>
    </row>
    <row r="36" spans="2:4" ht="16.5" thickBot="1" x14ac:dyDescent="0.3">
      <c r="B36" s="60">
        <v>928</v>
      </c>
      <c r="C36" s="61">
        <v>4.1616063297760901E-3</v>
      </c>
      <c r="D36" s="62">
        <f t="shared" si="0"/>
        <v>-2.4216653106867828E-2</v>
      </c>
    </row>
    <row r="37" spans="2:4" x14ac:dyDescent="0.25">
      <c r="B37" s="7"/>
      <c r="C37" s="39"/>
    </row>
    <row r="38" spans="2:4" x14ac:dyDescent="0.25">
      <c r="C38" s="39"/>
    </row>
    <row r="39" spans="2:4" x14ac:dyDescent="0.25">
      <c r="B39" s="7"/>
      <c r="C39" s="41"/>
    </row>
    <row r="40" spans="2:4" x14ac:dyDescent="0.25">
      <c r="C40" s="41"/>
    </row>
    <row r="41" spans="2:4" x14ac:dyDescent="0.25">
      <c r="B41" s="7"/>
      <c r="C41" s="41"/>
    </row>
  </sheetData>
  <sheetProtection algorithmName="SHA-512" hashValue="vTqnKAskAJGWP3dvIJXFuqVe2BWYo36e+tk21tMbARXAMkRVfYyL5UFTHOyx0p91c+ndUlL9pCrpn7O/IGIS/w==" saltValue="yYp+FJVFBoqG2F9Jz8chMQ==" spinCount="100000" sheet="1" objects="1" scenarios="1" selectLockedCells="1" selectUnlockedCells="1"/>
  <sortState xmlns:xlrd2="http://schemas.microsoft.com/office/spreadsheetml/2017/richdata2" ref="B16:C36">
    <sortCondition ref="B16:B36"/>
  </sortState>
  <mergeCells count="3">
    <mergeCell ref="F11:H11"/>
    <mergeCell ref="F13:H13"/>
    <mergeCell ref="B3:C3"/>
  </mergeCells>
  <conditionalFormatting sqref="E9:AB9">
    <cfRule type="cellIs" dxfId="23" priority="9" operator="lessThan">
      <formula>-0.065</formula>
    </cfRule>
    <cfRule type="cellIs" dxfId="22" priority="10" operator="greaterThan">
      <formula>0.065</formula>
    </cfRule>
  </conditionalFormatting>
  <conditionalFormatting sqref="F26">
    <cfRule type="cellIs" dxfId="21" priority="1" operator="lessThan">
      <formula>-0.065</formula>
    </cfRule>
    <cfRule type="cellIs" dxfId="20" priority="2" operator="greaterThan">
      <formula>0.065</formula>
    </cfRule>
  </conditionalFormatting>
  <pageMargins left="0.75" right="0.75" top="1" bottom="1" header="0.5" footer="0.5"/>
  <pageSetup paperSize="9" scale="4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AE44"/>
  <sheetViews>
    <sheetView zoomScale="70" zoomScaleNormal="70" workbookViewId="0">
      <selection activeCell="B3" sqref="B3:D3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10.28515625" style="22" bestFit="1" customWidth="1"/>
    <col min="4" max="4" width="13.140625" style="22" bestFit="1" customWidth="1"/>
    <col min="5" max="7" width="9.28515625" style="22" bestFit="1" customWidth="1"/>
    <col min="8" max="8" width="15.28515625" style="22" customWidth="1"/>
    <col min="9" max="9" width="9.140625" style="22" bestFit="1" customWidth="1"/>
    <col min="10" max="12" width="9.28515625" style="22" bestFit="1" customWidth="1"/>
    <col min="13" max="13" width="9.140625" style="22"/>
    <col min="14" max="14" width="9.28515625" style="22" bestFit="1" customWidth="1"/>
    <col min="15" max="15" width="9.140625" style="22"/>
    <col min="16" max="16" width="10.85546875" style="22" bestFit="1" customWidth="1"/>
    <col min="17" max="21" width="9.28515625" style="22" bestFit="1" customWidth="1"/>
    <col min="22" max="22" width="9.140625" style="22"/>
    <col min="23" max="29" width="9.28515625" style="22" bestFit="1" customWidth="1"/>
    <col min="30" max="31" width="9.140625" style="22"/>
    <col min="32" max="32" width="9.28515625" style="22" bestFit="1" customWidth="1"/>
    <col min="33" max="16384" width="9.140625" style="22"/>
  </cols>
  <sheetData>
    <row r="1" spans="2:31" ht="13.5" customHeight="1" x14ac:dyDescent="0.25"/>
    <row r="3" spans="2:31" ht="26.25" x14ac:dyDescent="0.4">
      <c r="B3" s="78" t="s">
        <v>8</v>
      </c>
      <c r="C3" s="78"/>
      <c r="D3" s="75"/>
    </row>
    <row r="5" spans="2:31" ht="16.5" thickBot="1" x14ac:dyDescent="0.3"/>
    <row r="6" spans="2:31" x14ac:dyDescent="0.25">
      <c r="B6" s="12" t="s">
        <v>0</v>
      </c>
      <c r="C6" s="33">
        <v>-1.1862595978460334E-2</v>
      </c>
    </row>
    <row r="7" spans="2:31" x14ac:dyDescent="0.25">
      <c r="B7" s="13" t="s">
        <v>14</v>
      </c>
      <c r="C7" s="34">
        <v>3.2520495950995647E-2</v>
      </c>
    </row>
    <row r="8" spans="2:31" ht="16.5" thickBot="1" x14ac:dyDescent="0.3">
      <c r="B8" s="14" t="s">
        <v>15</v>
      </c>
      <c r="C8" s="42">
        <v>16</v>
      </c>
    </row>
    <row r="9" spans="2:31" ht="13.5" customHeight="1" x14ac:dyDescent="0.25">
      <c r="B9" s="35"/>
      <c r="E9" s="1"/>
      <c r="F9" s="1"/>
      <c r="G9" s="1"/>
      <c r="H9" s="1"/>
      <c r="I9" s="1"/>
      <c r="K9" s="1"/>
    </row>
    <row r="10" spans="2:31" x14ac:dyDescent="0.25">
      <c r="B10" s="35"/>
    </row>
    <row r="11" spans="2:31" x14ac:dyDescent="0.25">
      <c r="F11" s="76" t="s">
        <v>12</v>
      </c>
      <c r="G11" s="76"/>
      <c r="H11" s="76"/>
      <c r="I11" s="20">
        <v>-0.10322128514826145</v>
      </c>
    </row>
    <row r="12" spans="2:31" x14ac:dyDescent="0.25">
      <c r="B12" s="37"/>
      <c r="F12" s="9"/>
      <c r="G12" s="9"/>
      <c r="H12" s="9"/>
    </row>
    <row r="13" spans="2:31" x14ac:dyDescent="0.25">
      <c r="F13" s="77" t="s">
        <v>13</v>
      </c>
      <c r="G13" s="77"/>
      <c r="H13" s="77"/>
      <c r="I13" s="20">
        <v>-1.1862595978460334E-2</v>
      </c>
      <c r="AE13" s="36"/>
    </row>
    <row r="14" spans="2:31" ht="16.5" thickBot="1" x14ac:dyDescent="0.3"/>
    <row r="15" spans="2:31" x14ac:dyDescent="0.25">
      <c r="B15" s="69" t="s">
        <v>11</v>
      </c>
      <c r="C15" s="70" t="s">
        <v>10</v>
      </c>
      <c r="D15" s="71" t="s">
        <v>0</v>
      </c>
    </row>
    <row r="16" spans="2:31" x14ac:dyDescent="0.25">
      <c r="B16" s="50">
        <v>223</v>
      </c>
      <c r="C16" s="51">
        <v>1.3085528547690281E-2</v>
      </c>
      <c r="D16" s="52">
        <f>$I$13</f>
        <v>-1.1862595978460334E-2</v>
      </c>
    </row>
    <row r="17" spans="2:10" x14ac:dyDescent="0.25">
      <c r="B17" s="50">
        <v>225</v>
      </c>
      <c r="C17" s="51">
        <v>-4.7085611935748235E-2</v>
      </c>
      <c r="D17" s="52">
        <f t="shared" ref="D17:D35" si="0">$I$13</f>
        <v>-1.1862595978460334E-2</v>
      </c>
    </row>
    <row r="18" spans="2:10" x14ac:dyDescent="0.25">
      <c r="B18" s="50">
        <v>295</v>
      </c>
      <c r="C18" s="51">
        <v>1.1709500239159454E-3</v>
      </c>
      <c r="D18" s="52">
        <f t="shared" si="0"/>
        <v>-1.1862595978460334E-2</v>
      </c>
    </row>
    <row r="19" spans="2:10" x14ac:dyDescent="0.25">
      <c r="B19" s="50">
        <v>339</v>
      </c>
      <c r="C19" s="51">
        <v>-7.1471216354715164E-2</v>
      </c>
      <c r="D19" s="52">
        <f t="shared" si="0"/>
        <v>-1.1862595978460334E-2</v>
      </c>
      <c r="F19" s="20"/>
      <c r="H19" s="4"/>
    </row>
    <row r="20" spans="2:10" x14ac:dyDescent="0.25">
      <c r="B20" s="50">
        <v>446</v>
      </c>
      <c r="C20" s="51">
        <v>-4.9305516325278305E-3</v>
      </c>
      <c r="D20" s="52">
        <f t="shared" si="0"/>
        <v>-1.1862595978460334E-2</v>
      </c>
      <c r="F20" s="2"/>
      <c r="G20" s="3"/>
      <c r="H20" s="4"/>
    </row>
    <row r="21" spans="2:10" x14ac:dyDescent="0.25">
      <c r="B21" s="50">
        <v>446</v>
      </c>
      <c r="C21" s="51">
        <v>-1.5635790773550987E-2</v>
      </c>
      <c r="D21" s="52">
        <f t="shared" si="0"/>
        <v>-1.1862595978460334E-2</v>
      </c>
      <c r="F21" s="20"/>
      <c r="H21" s="4"/>
    </row>
    <row r="22" spans="2:10" x14ac:dyDescent="0.25">
      <c r="B22" s="50">
        <v>509</v>
      </c>
      <c r="C22" s="51">
        <v>1.9639968576046964E-4</v>
      </c>
      <c r="D22" s="52">
        <f t="shared" si="0"/>
        <v>-1.1862595978460334E-2</v>
      </c>
    </row>
    <row r="23" spans="2:10" x14ac:dyDescent="0.25">
      <c r="B23" s="50">
        <v>512</v>
      </c>
      <c r="C23" s="51">
        <v>9.1628068041555103E-3</v>
      </c>
      <c r="D23" s="52">
        <f t="shared" si="0"/>
        <v>-1.1862595978460334E-2</v>
      </c>
    </row>
    <row r="24" spans="2:10" x14ac:dyDescent="0.25">
      <c r="B24" s="50">
        <v>551</v>
      </c>
      <c r="C24" s="51">
        <v>-4.7085611935748235E-2</v>
      </c>
      <c r="D24" s="52">
        <f t="shared" si="0"/>
        <v>-1.1862595978460334E-2</v>
      </c>
    </row>
    <row r="25" spans="2:10" x14ac:dyDescent="0.25">
      <c r="B25" s="50">
        <v>579</v>
      </c>
      <c r="C25" s="51">
        <v>-1.9524597666902975E-3</v>
      </c>
      <c r="D25" s="52">
        <f t="shared" si="0"/>
        <v>-1.1862595978460334E-2</v>
      </c>
    </row>
    <row r="26" spans="2:10" x14ac:dyDescent="0.25">
      <c r="B26" s="50">
        <v>591</v>
      </c>
      <c r="C26" s="51">
        <v>-4.495313088829167E-2</v>
      </c>
      <c r="D26" s="52">
        <f t="shared" si="0"/>
        <v>-1.1862595978460334E-2</v>
      </c>
      <c r="G26" s="20"/>
    </row>
    <row r="27" spans="2:10" x14ac:dyDescent="0.25">
      <c r="B27" s="50">
        <v>644</v>
      </c>
      <c r="C27" s="51">
        <v>4.947792132076264E-2</v>
      </c>
      <c r="D27" s="52">
        <f t="shared" si="0"/>
        <v>-1.1862595978460334E-2</v>
      </c>
    </row>
    <row r="28" spans="2:10" x14ac:dyDescent="0.25">
      <c r="B28" s="50">
        <v>689</v>
      </c>
      <c r="C28" s="51">
        <v>6.8972228560692439E-3</v>
      </c>
      <c r="D28" s="52">
        <f t="shared" si="0"/>
        <v>-1.1862595978460334E-2</v>
      </c>
      <c r="E28" s="20"/>
    </row>
    <row r="29" spans="2:10" x14ac:dyDescent="0.25">
      <c r="B29" s="50">
        <v>700</v>
      </c>
      <c r="C29" s="51">
        <v>1.4596685759886755E-3</v>
      </c>
      <c r="D29" s="52">
        <f t="shared" si="0"/>
        <v>-1.1862595978460334E-2</v>
      </c>
    </row>
    <row r="30" spans="2:10" x14ac:dyDescent="0.25">
      <c r="B30" s="65">
        <v>744</v>
      </c>
      <c r="C30" s="73">
        <v>-1</v>
      </c>
      <c r="D30" s="52">
        <f t="shared" si="0"/>
        <v>-1.1862595978460334E-2</v>
      </c>
      <c r="F30" s="20"/>
      <c r="G30" s="20"/>
      <c r="H30" s="20"/>
      <c r="I30" s="20"/>
      <c r="J30" s="20"/>
    </row>
    <row r="31" spans="2:10" x14ac:dyDescent="0.25">
      <c r="B31" s="50">
        <v>772</v>
      </c>
      <c r="C31" s="51">
        <v>-5.6472336546435353E-2</v>
      </c>
      <c r="D31" s="52">
        <f t="shared" si="0"/>
        <v>-1.1862595978460334E-2</v>
      </c>
      <c r="F31" s="20"/>
      <c r="G31" s="20"/>
      <c r="H31" s="20"/>
      <c r="I31" s="20"/>
      <c r="J31" s="20"/>
    </row>
    <row r="32" spans="2:10" x14ac:dyDescent="0.25">
      <c r="B32" s="50">
        <v>807</v>
      </c>
      <c r="C32" s="51"/>
      <c r="D32" s="52">
        <f t="shared" si="0"/>
        <v>-1.1862595978460334E-2</v>
      </c>
      <c r="F32" s="20"/>
      <c r="G32" s="20"/>
      <c r="H32" s="20"/>
      <c r="I32" s="20"/>
      <c r="J32" s="20"/>
    </row>
    <row r="33" spans="2:10" x14ac:dyDescent="0.25">
      <c r="B33" s="50">
        <v>842</v>
      </c>
      <c r="C33" s="51"/>
      <c r="D33" s="52">
        <f t="shared" si="0"/>
        <v>-1.1862595978460334E-2</v>
      </c>
      <c r="F33" s="20"/>
      <c r="G33" s="20"/>
      <c r="H33" s="20"/>
      <c r="I33" s="20"/>
      <c r="J33" s="20"/>
    </row>
    <row r="34" spans="2:10" x14ac:dyDescent="0.25">
      <c r="B34" s="65">
        <v>904</v>
      </c>
      <c r="C34" s="72">
        <v>-0.6681815970133409</v>
      </c>
      <c r="D34" s="52">
        <f t="shared" si="0"/>
        <v>-1.1862595978460334E-2</v>
      </c>
      <c r="F34" s="20"/>
      <c r="G34" s="20"/>
      <c r="H34" s="20"/>
      <c r="I34" s="20"/>
      <c r="J34" s="20"/>
    </row>
    <row r="35" spans="2:10" ht="16.5" thickBot="1" x14ac:dyDescent="0.3">
      <c r="B35" s="60">
        <v>928</v>
      </c>
      <c r="C35" s="61">
        <v>1.8334676363999644E-2</v>
      </c>
      <c r="D35" s="62">
        <f t="shared" si="0"/>
        <v>-1.1862595978460334E-2</v>
      </c>
      <c r="F35" s="20"/>
      <c r="G35" s="20"/>
      <c r="H35" s="20"/>
      <c r="I35" s="20"/>
      <c r="J35" s="20"/>
    </row>
    <row r="36" spans="2:10" x14ac:dyDescent="0.25">
      <c r="C36" s="40"/>
      <c r="F36" s="20"/>
      <c r="G36" s="20"/>
      <c r="H36" s="20"/>
      <c r="I36" s="20"/>
      <c r="J36" s="20"/>
    </row>
    <row r="37" spans="2:10" x14ac:dyDescent="0.25">
      <c r="C37" s="40"/>
      <c r="F37" s="20"/>
      <c r="G37" s="20"/>
      <c r="H37" s="20"/>
      <c r="I37" s="20"/>
      <c r="J37" s="20"/>
    </row>
    <row r="38" spans="2:10" x14ac:dyDescent="0.25">
      <c r="C38" s="39"/>
    </row>
    <row r="39" spans="2:10" x14ac:dyDescent="0.25">
      <c r="C39" s="39"/>
    </row>
    <row r="40" spans="2:10" x14ac:dyDescent="0.25">
      <c r="B40" s="7"/>
      <c r="C40" s="39"/>
    </row>
    <row r="41" spans="2:10" x14ac:dyDescent="0.25">
      <c r="C41" s="39"/>
    </row>
    <row r="42" spans="2:10" x14ac:dyDescent="0.25">
      <c r="B42" s="7"/>
      <c r="C42" s="41"/>
    </row>
    <row r="43" spans="2:10" x14ac:dyDescent="0.25">
      <c r="C43" s="41"/>
    </row>
    <row r="44" spans="2:10" x14ac:dyDescent="0.25">
      <c r="B44" s="7"/>
      <c r="C44" s="41"/>
    </row>
  </sheetData>
  <sheetProtection algorithmName="SHA-512" hashValue="6IaWj9ZyhPmv6YVfYa3H713bx72QIOjEADSKB/r29cXYeXfHDqyXB7xU9EkINvAczYY/7e+gzz4wQaioF2ElIA==" saltValue="lhb39wsiZxDCFlwXoNvJFA==" spinCount="100000" sheet="1" objects="1" scenarios="1" selectLockedCells="1" selectUnlockedCells="1"/>
  <sortState xmlns:xlrd2="http://schemas.microsoft.com/office/spreadsheetml/2017/richdata2" ref="B16:C34">
    <sortCondition ref="B16:B34"/>
  </sortState>
  <mergeCells count="3">
    <mergeCell ref="F11:H11"/>
    <mergeCell ref="F13:H13"/>
    <mergeCell ref="B3:C3"/>
  </mergeCells>
  <pageMargins left="0.75" right="0.75" top="1" bottom="1" header="0.5" footer="0.5"/>
  <pageSetup paperSize="9"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1:AG44"/>
  <sheetViews>
    <sheetView zoomScale="70" zoomScaleNormal="70" workbookViewId="0">
      <selection activeCell="B3" sqref="B3:D3"/>
    </sheetView>
  </sheetViews>
  <sheetFormatPr defaultRowHeight="15.75" x14ac:dyDescent="0.25"/>
  <cols>
    <col min="1" max="1" width="9.140625" style="22"/>
    <col min="2" max="2" width="16.28515625" style="22" bestFit="1" customWidth="1"/>
    <col min="3" max="3" width="10.28515625" style="22" bestFit="1" customWidth="1"/>
    <col min="4" max="4" width="13.140625" style="22" bestFit="1" customWidth="1"/>
    <col min="5" max="7" width="9.140625" style="22"/>
    <col min="8" max="8" width="15.28515625" style="22" customWidth="1"/>
    <col min="9" max="9" width="7.85546875" style="22" bestFit="1" customWidth="1"/>
    <col min="10" max="16384" width="9.140625" style="22"/>
  </cols>
  <sheetData>
    <row r="1" spans="2:33" ht="13.5" customHeight="1" x14ac:dyDescent="0.25"/>
    <row r="3" spans="2:33" ht="30.75" x14ac:dyDescent="0.55000000000000004">
      <c r="B3" s="78" t="s">
        <v>19</v>
      </c>
      <c r="C3" s="78"/>
      <c r="D3" s="75"/>
    </row>
    <row r="5" spans="2:33" ht="16.5" thickBot="1" x14ac:dyDescent="0.3"/>
    <row r="6" spans="2:33" x14ac:dyDescent="0.25">
      <c r="B6" s="12" t="s">
        <v>0</v>
      </c>
      <c r="C6" s="33">
        <v>-4.1540604918313434E-2</v>
      </c>
    </row>
    <row r="7" spans="2:33" x14ac:dyDescent="0.25">
      <c r="B7" s="13" t="s">
        <v>14</v>
      </c>
      <c r="C7" s="34">
        <v>1.3808408063957257E-2</v>
      </c>
    </row>
    <row r="8" spans="2:33" ht="16.5" thickBot="1" x14ac:dyDescent="0.3">
      <c r="B8" s="14" t="s">
        <v>15</v>
      </c>
      <c r="C8" s="42">
        <v>16</v>
      </c>
    </row>
    <row r="9" spans="2:33" ht="13.5" customHeight="1" x14ac:dyDescent="0.25">
      <c r="B9" s="35"/>
      <c r="E9" s="32"/>
      <c r="F9" s="36"/>
      <c r="G9" s="36"/>
      <c r="H9" s="36"/>
      <c r="I9" s="36"/>
      <c r="K9" s="36"/>
      <c r="M9" s="36"/>
      <c r="N9" s="36"/>
      <c r="Q9" s="36"/>
      <c r="S9" s="36"/>
      <c r="U9" s="36"/>
      <c r="W9" s="36"/>
      <c r="X9" s="36"/>
      <c r="Y9" s="36"/>
      <c r="Z9" s="36"/>
      <c r="AA9" s="36"/>
      <c r="AB9" s="36"/>
      <c r="AC9" s="36"/>
      <c r="AF9" s="36"/>
      <c r="AG9" s="36"/>
    </row>
    <row r="10" spans="2:33" x14ac:dyDescent="0.25">
      <c r="B10" s="35"/>
    </row>
    <row r="11" spans="2:33" x14ac:dyDescent="0.25">
      <c r="F11" s="76" t="s">
        <v>12</v>
      </c>
      <c r="G11" s="76"/>
      <c r="H11" s="76"/>
      <c r="I11" s="20">
        <v>-9.4788349089518248E-2</v>
      </c>
    </row>
    <row r="12" spans="2:33" x14ac:dyDescent="0.25">
      <c r="B12" s="37"/>
      <c r="F12" s="9"/>
      <c r="G12" s="9"/>
      <c r="H12" s="9"/>
    </row>
    <row r="13" spans="2:33" x14ac:dyDescent="0.25">
      <c r="F13" s="77" t="s">
        <v>13</v>
      </c>
      <c r="G13" s="77"/>
      <c r="H13" s="77"/>
      <c r="I13" s="20">
        <v>-3.4098493543927278E-3</v>
      </c>
      <c r="AE13" s="36"/>
    </row>
    <row r="14" spans="2:33" ht="16.5" thickBot="1" x14ac:dyDescent="0.3"/>
    <row r="15" spans="2:33" x14ac:dyDescent="0.25">
      <c r="B15" s="69" t="s">
        <v>11</v>
      </c>
      <c r="C15" s="70" t="s">
        <v>10</v>
      </c>
      <c r="D15" s="71" t="s">
        <v>0</v>
      </c>
    </row>
    <row r="16" spans="2:33" x14ac:dyDescent="0.25">
      <c r="B16" s="50">
        <v>223</v>
      </c>
      <c r="C16" s="51">
        <v>-8.1738351563932117E-3</v>
      </c>
      <c r="D16" s="52">
        <f>$I$13</f>
        <v>-3.4098493543927278E-3</v>
      </c>
    </row>
    <row r="17" spans="2:8" x14ac:dyDescent="0.25">
      <c r="B17" s="50">
        <v>225</v>
      </c>
      <c r="C17" s="51">
        <v>-2.597311161710799E-2</v>
      </c>
      <c r="D17" s="52">
        <f t="shared" ref="D17:D35" si="0">$I$13</f>
        <v>-3.4098493543927278E-3</v>
      </c>
      <c r="F17" s="1"/>
      <c r="G17" s="3"/>
      <c r="H17" s="4"/>
    </row>
    <row r="18" spans="2:8" x14ac:dyDescent="0.25">
      <c r="B18" s="50">
        <v>295</v>
      </c>
      <c r="C18" s="51">
        <v>5.8717931552534517E-3</v>
      </c>
      <c r="D18" s="52">
        <f t="shared" si="0"/>
        <v>-3.4098493543927278E-3</v>
      </c>
      <c r="F18" s="3"/>
      <c r="G18" s="3"/>
      <c r="H18" s="3"/>
    </row>
    <row r="19" spans="2:8" x14ac:dyDescent="0.25">
      <c r="B19" s="50">
        <v>339</v>
      </c>
      <c r="C19" s="51">
        <v>-2.4430002230026053E-2</v>
      </c>
      <c r="D19" s="52">
        <f t="shared" si="0"/>
        <v>-3.4098493543927278E-3</v>
      </c>
      <c r="F19" s="38"/>
      <c r="G19" s="3"/>
      <c r="H19" s="4"/>
    </row>
    <row r="20" spans="2:8" x14ac:dyDescent="0.25">
      <c r="B20" s="50">
        <v>446</v>
      </c>
      <c r="C20" s="51">
        <v>5.7807425803431071E-3</v>
      </c>
      <c r="D20" s="52">
        <f t="shared" si="0"/>
        <v>-3.4098493543927278E-3</v>
      </c>
      <c r="F20" s="2"/>
      <c r="G20" s="3"/>
      <c r="H20" s="4"/>
    </row>
    <row r="21" spans="2:8" x14ac:dyDescent="0.25">
      <c r="B21" s="50">
        <v>446</v>
      </c>
      <c r="C21" s="51">
        <v>9.6451053341601676E-3</v>
      </c>
      <c r="D21" s="52">
        <f t="shared" si="0"/>
        <v>-3.4098493543927278E-3</v>
      </c>
      <c r="F21" s="38"/>
      <c r="G21" s="3"/>
      <c r="H21" s="4"/>
    </row>
    <row r="22" spans="2:8" x14ac:dyDescent="0.25">
      <c r="B22" s="50">
        <v>509</v>
      </c>
      <c r="C22" s="51">
        <v>-3.3715082136337197E-3</v>
      </c>
      <c r="D22" s="52">
        <f t="shared" si="0"/>
        <v>-3.4098493543927278E-3</v>
      </c>
      <c r="F22" s="3"/>
      <c r="G22" s="3"/>
      <c r="H22" s="3"/>
    </row>
    <row r="23" spans="2:8" x14ac:dyDescent="0.25">
      <c r="B23" s="50">
        <v>512</v>
      </c>
      <c r="C23" s="51">
        <v>2.8916263687141074E-3</v>
      </c>
      <c r="D23" s="52">
        <f t="shared" si="0"/>
        <v>-3.4098493543927278E-3</v>
      </c>
      <c r="F23" s="1"/>
      <c r="G23" s="3"/>
      <c r="H23" s="4"/>
    </row>
    <row r="24" spans="2:8" x14ac:dyDescent="0.25">
      <c r="B24" s="50">
        <v>551</v>
      </c>
      <c r="C24" s="51">
        <v>-3.3072925798309415E-2</v>
      </c>
      <c r="D24" s="52">
        <f t="shared" si="0"/>
        <v>-3.4098493543927278E-3</v>
      </c>
      <c r="F24" s="3"/>
      <c r="G24" s="3"/>
      <c r="H24" s="3"/>
    </row>
    <row r="25" spans="2:8" x14ac:dyDescent="0.25">
      <c r="B25" s="50">
        <v>579</v>
      </c>
      <c r="C25" s="51">
        <v>-3.4107069743730279E-3</v>
      </c>
      <c r="D25" s="52">
        <f t="shared" si="0"/>
        <v>-3.4098493543927278E-3</v>
      </c>
    </row>
    <row r="26" spans="2:8" x14ac:dyDescent="0.25">
      <c r="B26" s="50">
        <v>591</v>
      </c>
      <c r="C26" s="51">
        <v>4.6656863247099218E-3</v>
      </c>
      <c r="D26" s="52">
        <f t="shared" si="0"/>
        <v>-3.4098493543927278E-3</v>
      </c>
    </row>
    <row r="27" spans="2:8" x14ac:dyDescent="0.25">
      <c r="B27" s="50">
        <v>644</v>
      </c>
      <c r="C27" s="51">
        <v>1.8540599039407753E-2</v>
      </c>
      <c r="D27" s="52">
        <f t="shared" si="0"/>
        <v>-3.4098493543927278E-3</v>
      </c>
    </row>
    <row r="28" spans="2:8" x14ac:dyDescent="0.25">
      <c r="B28" s="50">
        <v>689</v>
      </c>
      <c r="C28" s="51">
        <v>-2.3791155442167205E-3</v>
      </c>
      <c r="D28" s="52">
        <f t="shared" si="0"/>
        <v>-3.4098493543927278E-3</v>
      </c>
    </row>
    <row r="29" spans="2:8" x14ac:dyDescent="0.25">
      <c r="B29" s="50">
        <v>700</v>
      </c>
      <c r="C29" s="51">
        <v>5.3972975043961044E-3</v>
      </c>
      <c r="D29" s="52">
        <f t="shared" si="0"/>
        <v>-3.4098493543927278E-3</v>
      </c>
      <c r="E29" s="20"/>
    </row>
    <row r="30" spans="2:8" x14ac:dyDescent="0.25">
      <c r="B30" s="65">
        <v>744</v>
      </c>
      <c r="C30" s="73">
        <v>-1</v>
      </c>
      <c r="D30" s="52">
        <f t="shared" si="0"/>
        <v>-3.4098493543927278E-3</v>
      </c>
    </row>
    <row r="31" spans="2:8" x14ac:dyDescent="0.25">
      <c r="B31" s="50">
        <v>772</v>
      </c>
      <c r="C31" s="51">
        <v>-3.0710131299349088E-3</v>
      </c>
      <c r="D31" s="52">
        <f t="shared" si="0"/>
        <v>-3.4098493543927278E-3</v>
      </c>
    </row>
    <row r="32" spans="2:8" x14ac:dyDescent="0.25">
      <c r="B32" s="50">
        <v>807</v>
      </c>
      <c r="C32" s="51"/>
      <c r="D32" s="52">
        <f t="shared" si="0"/>
        <v>-3.4098493543927278E-3</v>
      </c>
    </row>
    <row r="33" spans="2:4" x14ac:dyDescent="0.25">
      <c r="B33" s="50">
        <v>842</v>
      </c>
      <c r="C33" s="51"/>
      <c r="D33" s="52">
        <f t="shared" si="0"/>
        <v>-3.4098493543927278E-3</v>
      </c>
    </row>
    <row r="34" spans="2:4" x14ac:dyDescent="0.25">
      <c r="B34" s="65">
        <v>904</v>
      </c>
      <c r="C34" s="72">
        <v>-0.65163269394104484</v>
      </c>
      <c r="D34" s="52">
        <f t="shared" si="0"/>
        <v>-3.4098493543927278E-3</v>
      </c>
    </row>
    <row r="35" spans="2:4" ht="16.5" thickBot="1" x14ac:dyDescent="0.3">
      <c r="B35" s="60">
        <v>928</v>
      </c>
      <c r="C35" s="61">
        <v>-3.4682213132732165E-3</v>
      </c>
      <c r="D35" s="62">
        <f t="shared" si="0"/>
        <v>-3.4098493543927278E-3</v>
      </c>
    </row>
    <row r="36" spans="2:4" x14ac:dyDescent="0.25">
      <c r="C36" s="40"/>
    </row>
    <row r="37" spans="2:4" x14ac:dyDescent="0.25">
      <c r="C37" s="40"/>
    </row>
    <row r="38" spans="2:4" x14ac:dyDescent="0.25">
      <c r="C38" s="39"/>
    </row>
    <row r="39" spans="2:4" x14ac:dyDescent="0.25">
      <c r="C39" s="39"/>
    </row>
    <row r="40" spans="2:4" x14ac:dyDescent="0.25">
      <c r="B40" s="7"/>
      <c r="C40" s="39"/>
    </row>
    <row r="41" spans="2:4" x14ac:dyDescent="0.25">
      <c r="C41" s="39"/>
    </row>
    <row r="42" spans="2:4" x14ac:dyDescent="0.25">
      <c r="B42" s="7"/>
      <c r="C42" s="41"/>
    </row>
    <row r="43" spans="2:4" x14ac:dyDescent="0.25">
      <c r="C43" s="41"/>
    </row>
    <row r="44" spans="2:4" x14ac:dyDescent="0.25">
      <c r="B44" s="7"/>
      <c r="C44" s="41"/>
    </row>
  </sheetData>
  <sheetProtection algorithmName="SHA-512" hashValue="v3krBWiDilRFmqrr2vyRUPNUWO9VPb8VKwlW5aOQrL2/RMc9z3CyKF7+f8jaNViI+o1VoHa84lnocC0Iz2ZpRQ==" saltValue="gJVUx1G3mMlxrxVctdHy6Q==" spinCount="100000" sheet="1" objects="1" scenarios="1" selectLockedCells="1" selectUnlockedCells="1"/>
  <sortState xmlns:xlrd2="http://schemas.microsoft.com/office/spreadsheetml/2017/richdata2" ref="B16:C34">
    <sortCondition ref="B16:B34"/>
  </sortState>
  <mergeCells count="3">
    <mergeCell ref="F11:H11"/>
    <mergeCell ref="F13:H13"/>
    <mergeCell ref="B3:C3"/>
  </mergeCells>
  <conditionalFormatting sqref="F17">
    <cfRule type="cellIs" dxfId="19" priority="5" operator="lessThan">
      <formula>-0.15</formula>
    </cfRule>
    <cfRule type="cellIs" dxfId="18" priority="6" operator="greaterThan">
      <formula>0.15</formula>
    </cfRule>
  </conditionalFormatting>
  <conditionalFormatting sqref="C17">
    <cfRule type="cellIs" dxfId="17" priority="3" operator="lessThan">
      <formula>-0.15</formula>
    </cfRule>
    <cfRule type="cellIs" dxfId="16" priority="4" operator="greaterThan">
      <formula>0.15</formula>
    </cfRule>
  </conditionalFormatting>
  <conditionalFormatting sqref="C21">
    <cfRule type="cellIs" dxfId="15" priority="1" operator="lessThan">
      <formula>-0.15</formula>
    </cfRule>
    <cfRule type="cellIs" dxfId="14" priority="2" operator="greaterThan">
      <formula>0.15</formula>
    </cfRule>
  </conditionalFormatting>
  <pageMargins left="0.75" right="0.75" top="1" bottom="1" header="0.5" footer="0.5"/>
  <pageSetup paperSize="9" scale="4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>https://reflabos.vito.be/ree/LABS_2022-2,3_Deel4.xlsx</PublicURL>
    <DEEL xmlns="08cda046-0f15-45eb-a9d5-77306d3264cd">Deel 4</DEEL>
    <Ringtest xmlns="eba2475f-4c5c-418a-90c2-2b36802fc485">LABS</Ringtest>
    <Jaar xmlns="08cda046-0f15-45eb-a9d5-77306d3264cd">2022</Jaar>
    <Publicatiedatum xmlns="dda9e79c-c62e-445e-b991-197574827cb3">2023-03-02T10:12:14+00:00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ADD2BD53-7C14-42B8-8C4F-651A57742B1B}"/>
</file>

<file path=customXml/itemProps2.xml><?xml version="1.0" encoding="utf-8"?>
<ds:datastoreItem xmlns:ds="http://schemas.openxmlformats.org/officeDocument/2006/customXml" ds:itemID="{46254CC1-A699-4556-951E-65C952333465}"/>
</file>

<file path=customXml/itemProps3.xml><?xml version="1.0" encoding="utf-8"?>
<ds:datastoreItem xmlns:ds="http://schemas.openxmlformats.org/officeDocument/2006/customXml" ds:itemID="{8C9E690E-BE9F-4D65-8682-B0F0B34133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Volume</vt:lpstr>
      <vt:lpstr>Temperatuur</vt:lpstr>
      <vt:lpstr>Water</vt:lpstr>
      <vt:lpstr>Snelheid laag S</vt:lpstr>
      <vt:lpstr>Snelheid laag L</vt:lpstr>
      <vt:lpstr>Snelheid hoog S</vt:lpstr>
      <vt:lpstr>Snelheid hoog L</vt:lpstr>
      <vt:lpstr>Stof laag KCl</vt:lpstr>
      <vt:lpstr>Stof laag KNO3</vt:lpstr>
      <vt:lpstr>Stof laag (NH4)2SO4</vt:lpstr>
      <vt:lpstr>Stof hoog KCl</vt:lpstr>
      <vt:lpstr>Stof hoog KNO3</vt:lpstr>
      <vt:lpstr>Stof hoog (NH4)2SO4</vt:lpstr>
      <vt:lpstr>'Snelheid hoog L'!Print_Area</vt:lpstr>
      <vt:lpstr>'Snelheid hoog S'!Print_Area</vt:lpstr>
      <vt:lpstr>'Snelheid laag L'!Print_Area</vt:lpstr>
      <vt:lpstr>'Snelheid laag S'!Print_Area</vt:lpstr>
      <vt:lpstr>'Stof hoog (NH4)2SO4'!Print_Area</vt:lpstr>
      <vt:lpstr>'Stof hoog KCl'!Print_Area</vt:lpstr>
      <vt:lpstr>'Stof hoog KNO3'!Print_Area</vt:lpstr>
      <vt:lpstr>'Stof laag (NH4)2SO4'!Print_Area</vt:lpstr>
      <vt:lpstr>'Stof laag KCl'!Print_Area</vt:lpstr>
      <vt:lpstr>'Stof laag KNO3'!Print_Area</vt:lpstr>
      <vt:lpstr>Temperatuur!Print_Area</vt:lpstr>
      <vt:lpstr>Volume!Print_Area</vt:lpstr>
      <vt:lpstr>Water!Print_Area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2022-2,3</dc:title>
  <dc:creator>vdreydti</dc:creator>
  <cp:lastModifiedBy>Baeyens Bart</cp:lastModifiedBy>
  <cp:lastPrinted>2015-05-20T05:40:33Z</cp:lastPrinted>
  <dcterms:created xsi:type="dcterms:W3CDTF">2005-10-24T09:28:26Z</dcterms:created>
  <dcterms:modified xsi:type="dcterms:W3CDTF">2023-02-27T09:25:11Z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-2058709759</vt:i4>
  </property>
  <property fmtid="{D5CDD505-2E9C-101B-9397-08002B2CF9AE}" pid="3" name="_EmailSubject">
    <vt:lpwstr/>
  </property>
  <property fmtid="{D5CDD505-2E9C-101B-9397-08002B2CF9AE}" pid="4" name="_AuthorEmail">
    <vt:lpwstr>gert.otten@vito.be</vt:lpwstr>
  </property>
  <property fmtid="{D5CDD505-2E9C-101B-9397-08002B2CF9AE}" pid="5" name="_AuthorEmailDisplayName">
    <vt:lpwstr>Otten Gert</vt:lpwstr>
  </property>
  <property fmtid="{D5CDD505-2E9C-101B-9397-08002B2CF9AE}" pid="6" name="_ReviewingToolsShownOnce">
    <vt:lpwstr/>
  </property>
  <property fmtid="{D5CDD505-2E9C-101B-9397-08002B2CF9AE}" pid="7" name="ContentTypeId">
    <vt:lpwstr>0x0101007463A7E0612B5D45B0910A71122E5AB60009900140BD7E58459C0BB6DA7212B78E</vt:lpwstr>
  </property>
</Properties>
</file>